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cuments\10_商品券\取扱店一覧\"/>
    </mc:Choice>
  </mc:AlternateContent>
  <xr:revisionPtr revIDLastSave="0" documentId="13_ncr:1_{75B462EA-9ADB-4823-A367-7417103540A4}" xr6:coauthVersionLast="47" xr6:coauthVersionMax="47" xr10:uidLastSave="{00000000-0000-0000-0000-000000000000}"/>
  <bookViews>
    <workbookView xWindow="-120" yWindow="-120" windowWidth="29040" windowHeight="15840" xr2:uid="{5369CBD6-93EA-489C-A1F1-3CF69CB46ED8}"/>
  </bookViews>
  <sheets>
    <sheet name="Sheet2" sheetId="2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9" i="2" l="1"/>
  <c r="E539" i="2"/>
  <c r="F703" i="2" l="1"/>
  <c r="E703" i="2"/>
  <c r="F702" i="2"/>
  <c r="E702" i="2"/>
  <c r="F701" i="2"/>
  <c r="E701" i="2"/>
  <c r="F700" i="2"/>
  <c r="E700" i="2"/>
  <c r="F699" i="2"/>
  <c r="E699" i="2"/>
  <c r="F698" i="2"/>
  <c r="E698" i="2"/>
  <c r="F697" i="2"/>
  <c r="E697" i="2"/>
  <c r="F696" i="2"/>
  <c r="E696" i="2"/>
  <c r="F695" i="2"/>
  <c r="E695" i="2"/>
  <c r="F694" i="2"/>
  <c r="E694" i="2"/>
  <c r="F693" i="2"/>
  <c r="E693" i="2"/>
  <c r="F692" i="2"/>
  <c r="E692" i="2"/>
  <c r="F691" i="2"/>
  <c r="E691" i="2"/>
  <c r="F690" i="2"/>
  <c r="E690" i="2"/>
  <c r="F689" i="2"/>
  <c r="E689" i="2"/>
  <c r="F688" i="2"/>
  <c r="E688" i="2"/>
  <c r="E687" i="2"/>
  <c r="F686" i="2"/>
  <c r="E686" i="2"/>
  <c r="F685" i="2"/>
  <c r="E685" i="2"/>
  <c r="F684" i="2"/>
  <c r="E684" i="2"/>
  <c r="F683" i="2"/>
  <c r="E683" i="2"/>
  <c r="F682" i="2"/>
  <c r="E682" i="2"/>
  <c r="F681" i="2"/>
  <c r="E681" i="2"/>
  <c r="F680" i="2"/>
  <c r="E680" i="2"/>
  <c r="F679" i="2"/>
  <c r="E679" i="2"/>
  <c r="F678" i="2"/>
  <c r="E678" i="2"/>
  <c r="F677" i="2"/>
  <c r="E677" i="2"/>
  <c r="F676" i="2"/>
  <c r="E676" i="2"/>
  <c r="F675" i="2"/>
  <c r="E675" i="2"/>
  <c r="F674" i="2"/>
  <c r="E674" i="2"/>
  <c r="F673" i="2"/>
  <c r="E673" i="2"/>
  <c r="F672" i="2"/>
  <c r="E672" i="2"/>
  <c r="F671" i="2"/>
  <c r="E671" i="2"/>
  <c r="F670" i="2"/>
  <c r="E670" i="2"/>
  <c r="F669" i="2"/>
  <c r="E669" i="2"/>
  <c r="F668" i="2"/>
  <c r="E668" i="2"/>
  <c r="F667" i="2"/>
  <c r="E667" i="2"/>
  <c r="F666" i="2"/>
  <c r="E666" i="2"/>
  <c r="F665" i="2"/>
  <c r="E665" i="2"/>
  <c r="F664" i="2"/>
  <c r="E664" i="2"/>
  <c r="F663" i="2"/>
  <c r="E663" i="2"/>
  <c r="F662" i="2"/>
  <c r="E662" i="2"/>
  <c r="G661" i="2" a="1"/>
  <c r="G661" i="2" s="1"/>
  <c r="F661" i="2" s="1"/>
  <c r="E661" i="2"/>
  <c r="B661" i="2" a="1"/>
  <c r="C661" i="2" s="1"/>
  <c r="F660" i="2"/>
  <c r="E660" i="2"/>
  <c r="E659" i="2"/>
  <c r="E658" i="2"/>
  <c r="F657" i="2"/>
  <c r="E657" i="2"/>
  <c r="E656" i="2"/>
  <c r="F655" i="2"/>
  <c r="E655" i="2"/>
  <c r="F654" i="2"/>
  <c r="E654" i="2"/>
  <c r="F653" i="2"/>
  <c r="E653" i="2"/>
  <c r="F652" i="2"/>
  <c r="E652" i="2"/>
  <c r="F651" i="2"/>
  <c r="E651" i="2"/>
  <c r="F650" i="2"/>
  <c r="E650" i="2"/>
  <c r="F649" i="2"/>
  <c r="E649" i="2"/>
  <c r="F648" i="2"/>
  <c r="E648" i="2"/>
  <c r="F647" i="2"/>
  <c r="E647" i="2"/>
  <c r="F646" i="2"/>
  <c r="E646" i="2"/>
  <c r="F645" i="2"/>
  <c r="E645" i="2"/>
  <c r="E644" i="2"/>
  <c r="F643" i="2"/>
  <c r="E643" i="2"/>
  <c r="F642" i="2"/>
  <c r="E642" i="2"/>
  <c r="F641" i="2"/>
  <c r="E641" i="2"/>
  <c r="F640" i="2"/>
  <c r="E640" i="2"/>
  <c r="F639" i="2"/>
  <c r="E639" i="2"/>
  <c r="F638" i="2"/>
  <c r="E638" i="2"/>
  <c r="E637" i="2"/>
  <c r="E636" i="2"/>
  <c r="F635" i="2"/>
  <c r="E635" i="2"/>
  <c r="F634" i="2"/>
  <c r="E634" i="2"/>
  <c r="F633" i="2"/>
  <c r="E633" i="2"/>
  <c r="F632" i="2"/>
  <c r="E632" i="2"/>
  <c r="F631" i="2"/>
  <c r="E631" i="2"/>
  <c r="F630" i="2"/>
  <c r="E630" i="2"/>
  <c r="F629" i="2"/>
  <c r="E629" i="2"/>
  <c r="F628" i="2"/>
  <c r="E628" i="2"/>
  <c r="F627" i="2"/>
  <c r="E627" i="2"/>
  <c r="E626" i="2"/>
  <c r="F625" i="2"/>
  <c r="E625" i="2"/>
  <c r="F624" i="2"/>
  <c r="E624" i="2"/>
  <c r="F623" i="2"/>
  <c r="E623" i="2"/>
  <c r="F622" i="2"/>
  <c r="E622" i="2"/>
  <c r="F621" i="2"/>
  <c r="E621" i="2"/>
  <c r="F620" i="2"/>
  <c r="E620" i="2"/>
  <c r="F619" i="2"/>
  <c r="E619" i="2"/>
  <c r="F618" i="2"/>
  <c r="E618" i="2"/>
  <c r="F617" i="2"/>
  <c r="E617" i="2"/>
  <c r="F616" i="2"/>
  <c r="E616" i="2"/>
  <c r="F615" i="2"/>
  <c r="E615" i="2"/>
  <c r="F614" i="2"/>
  <c r="E614" i="2"/>
  <c r="F613" i="2"/>
  <c r="E613" i="2"/>
  <c r="F612" i="2"/>
  <c r="E612" i="2"/>
  <c r="F611" i="2"/>
  <c r="E611" i="2"/>
  <c r="F610" i="2"/>
  <c r="E610" i="2"/>
  <c r="F609" i="2"/>
  <c r="E609" i="2"/>
  <c r="F608" i="2"/>
  <c r="E608" i="2"/>
  <c r="F607" i="2"/>
  <c r="E607" i="2"/>
  <c r="F606" i="2"/>
  <c r="E606" i="2"/>
  <c r="F605" i="2"/>
  <c r="E605" i="2"/>
  <c r="F604" i="2"/>
  <c r="E604" i="2"/>
  <c r="F603" i="2"/>
  <c r="E603" i="2"/>
  <c r="F595" i="2"/>
  <c r="E595" i="2"/>
  <c r="F594" i="2"/>
  <c r="E594" i="2"/>
  <c r="F593" i="2"/>
  <c r="E593" i="2"/>
  <c r="F592" i="2"/>
  <c r="E592" i="2"/>
  <c r="F591" i="2"/>
  <c r="E591" i="2"/>
  <c r="F590" i="2"/>
  <c r="E590" i="2"/>
  <c r="F589" i="2"/>
  <c r="E589" i="2"/>
  <c r="F588" i="2"/>
  <c r="E588" i="2"/>
  <c r="F587" i="2"/>
  <c r="E587" i="2"/>
  <c r="F586" i="2"/>
  <c r="E586" i="2"/>
  <c r="F585" i="2"/>
  <c r="E585" i="2"/>
  <c r="F584" i="2"/>
  <c r="E584" i="2"/>
  <c r="F583" i="2"/>
  <c r="E583" i="2"/>
  <c r="F582" i="2"/>
  <c r="E582" i="2"/>
  <c r="F581" i="2"/>
  <c r="E581" i="2"/>
  <c r="F580" i="2"/>
  <c r="E580" i="2"/>
  <c r="F579" i="2"/>
  <c r="E579" i="2"/>
  <c r="F578" i="2"/>
  <c r="E578" i="2"/>
  <c r="F577" i="2"/>
  <c r="E577" i="2"/>
  <c r="F576" i="2"/>
  <c r="E576" i="2"/>
  <c r="F575" i="2"/>
  <c r="E575" i="2"/>
  <c r="E574" i="2"/>
  <c r="F573" i="2"/>
  <c r="E573" i="2"/>
  <c r="F572" i="2"/>
  <c r="E572" i="2"/>
  <c r="F571" i="2"/>
  <c r="E571" i="2"/>
  <c r="F570" i="2"/>
  <c r="E570" i="2"/>
  <c r="F569" i="2"/>
  <c r="E569" i="2"/>
  <c r="F568" i="2"/>
  <c r="E568" i="2"/>
  <c r="F567" i="2"/>
  <c r="E567" i="2"/>
  <c r="F566" i="2"/>
  <c r="E566" i="2"/>
  <c r="F565" i="2"/>
  <c r="E565" i="2"/>
  <c r="F564" i="2"/>
  <c r="E564" i="2"/>
  <c r="F563" i="2"/>
  <c r="E563" i="2"/>
  <c r="F562" i="2"/>
  <c r="E562" i="2"/>
  <c r="F561" i="2"/>
  <c r="E561" i="2"/>
  <c r="F560" i="2"/>
  <c r="E560" i="2"/>
  <c r="F559" i="2"/>
  <c r="E559" i="2"/>
  <c r="F558" i="2"/>
  <c r="E558" i="2"/>
  <c r="F557" i="2"/>
  <c r="E557" i="2"/>
  <c r="F556" i="2"/>
  <c r="E556" i="2"/>
  <c r="F555" i="2"/>
  <c r="E555" i="2"/>
  <c r="F554" i="2"/>
  <c r="E554" i="2"/>
  <c r="F553" i="2"/>
  <c r="E553" i="2"/>
  <c r="F552" i="2"/>
  <c r="E552" i="2"/>
  <c r="F551" i="2"/>
  <c r="E551" i="2"/>
  <c r="F550" i="2"/>
  <c r="E550" i="2"/>
  <c r="F549" i="2"/>
  <c r="E549" i="2"/>
  <c r="F548" i="2"/>
  <c r="E548" i="2"/>
  <c r="F547" i="2"/>
  <c r="E547" i="2"/>
  <c r="F546" i="2"/>
  <c r="E546" i="2"/>
  <c r="F545" i="2"/>
  <c r="E545" i="2"/>
  <c r="F544" i="2"/>
  <c r="E544" i="2"/>
  <c r="F543" i="2"/>
  <c r="E543" i="2"/>
  <c r="F542" i="2"/>
  <c r="E542" i="2"/>
  <c r="F541" i="2"/>
  <c r="E541" i="2"/>
  <c r="F540" i="2"/>
  <c r="E540" i="2"/>
  <c r="F538" i="2"/>
  <c r="E538" i="2"/>
  <c r="F537" i="2"/>
  <c r="E537" i="2"/>
  <c r="F536" i="2"/>
  <c r="E536" i="2"/>
  <c r="F535" i="2"/>
  <c r="E535" i="2"/>
  <c r="F534" i="2"/>
  <c r="E534" i="2"/>
  <c r="F533" i="2"/>
  <c r="E533" i="2"/>
  <c r="F532" i="2"/>
  <c r="E532" i="2"/>
  <c r="F531" i="2"/>
  <c r="E531" i="2"/>
  <c r="F530" i="2"/>
  <c r="E530" i="2"/>
  <c r="F529" i="2"/>
  <c r="E529" i="2"/>
  <c r="F528" i="2"/>
  <c r="E528" i="2"/>
  <c r="E527" i="2"/>
  <c r="F526" i="2"/>
  <c r="E526" i="2"/>
  <c r="F525" i="2"/>
  <c r="E525" i="2"/>
  <c r="F524" i="2"/>
  <c r="E524" i="2"/>
  <c r="F523" i="2"/>
  <c r="E523" i="2"/>
  <c r="F522" i="2"/>
  <c r="E522" i="2"/>
  <c r="E521" i="2"/>
  <c r="F520" i="2"/>
  <c r="E520" i="2"/>
  <c r="F519" i="2"/>
  <c r="E519" i="2"/>
  <c r="F518" i="2"/>
  <c r="E518" i="2"/>
  <c r="F517" i="2"/>
  <c r="E517" i="2"/>
  <c r="F516" i="2"/>
  <c r="E516" i="2"/>
  <c r="F515" i="2"/>
  <c r="E515" i="2"/>
  <c r="F514" i="2"/>
  <c r="E514" i="2"/>
  <c r="F513" i="2"/>
  <c r="E513" i="2"/>
  <c r="F512" i="2"/>
  <c r="E512" i="2"/>
  <c r="F511" i="2"/>
  <c r="E511" i="2"/>
  <c r="F510" i="2"/>
  <c r="E510" i="2"/>
  <c r="F509" i="2"/>
  <c r="E509" i="2"/>
  <c r="F508" i="2"/>
  <c r="E508" i="2"/>
  <c r="F507" i="2"/>
  <c r="E507" i="2"/>
  <c r="F506" i="2"/>
  <c r="E506" i="2"/>
  <c r="F505" i="2"/>
  <c r="E505" i="2"/>
  <c r="F504" i="2"/>
  <c r="E504" i="2"/>
  <c r="F503" i="2"/>
  <c r="E503" i="2"/>
  <c r="F502" i="2"/>
  <c r="E502" i="2"/>
  <c r="F501" i="2"/>
  <c r="E501" i="2"/>
  <c r="F500" i="2"/>
  <c r="E500" i="2"/>
  <c r="F499" i="2"/>
  <c r="E499" i="2"/>
  <c r="F498" i="2"/>
  <c r="E498" i="2"/>
  <c r="F497" i="2"/>
  <c r="E497" i="2"/>
  <c r="F496" i="2"/>
  <c r="E496" i="2"/>
  <c r="F495" i="2"/>
  <c r="E495" i="2"/>
  <c r="F494" i="2"/>
  <c r="E494" i="2"/>
  <c r="F493" i="2"/>
  <c r="E493" i="2"/>
  <c r="F492" i="2"/>
  <c r="E492" i="2"/>
  <c r="F491" i="2"/>
  <c r="E491" i="2"/>
  <c r="F490" i="2"/>
  <c r="E490" i="2"/>
  <c r="F489" i="2"/>
  <c r="E489" i="2"/>
  <c r="F488" i="2"/>
  <c r="E488" i="2"/>
  <c r="F487" i="2"/>
  <c r="E487" i="2"/>
  <c r="F486" i="2"/>
  <c r="E486" i="2"/>
  <c r="F485" i="2"/>
  <c r="E485" i="2"/>
  <c r="F484" i="2"/>
  <c r="E484" i="2"/>
  <c r="F483" i="2"/>
  <c r="E483" i="2"/>
  <c r="F482" i="2"/>
  <c r="E482" i="2"/>
  <c r="F481" i="2"/>
  <c r="E481" i="2"/>
  <c r="F480" i="2"/>
  <c r="E480" i="2"/>
  <c r="F479" i="2"/>
  <c r="E479" i="2"/>
  <c r="F478" i="2"/>
  <c r="E478" i="2"/>
  <c r="F477" i="2"/>
  <c r="E477" i="2"/>
  <c r="F476" i="2"/>
  <c r="E476" i="2"/>
  <c r="F475" i="2"/>
  <c r="E475" i="2"/>
  <c r="E474" i="2"/>
  <c r="F473" i="2"/>
  <c r="E473" i="2"/>
  <c r="F472" i="2"/>
  <c r="E472" i="2"/>
  <c r="F471" i="2"/>
  <c r="E471" i="2"/>
  <c r="F470" i="2"/>
  <c r="E470" i="2"/>
  <c r="F469" i="2"/>
  <c r="E469" i="2"/>
  <c r="F468" i="2"/>
  <c r="E468" i="2"/>
  <c r="E467" i="2"/>
  <c r="F466" i="2"/>
  <c r="E466" i="2"/>
  <c r="F465" i="2"/>
  <c r="E465" i="2"/>
  <c r="F464" i="2"/>
  <c r="E464" i="2"/>
  <c r="F463" i="2"/>
  <c r="E463" i="2"/>
  <c r="F462" i="2"/>
  <c r="E462" i="2"/>
  <c r="F461" i="2"/>
  <c r="E461" i="2"/>
  <c r="F460" i="2"/>
  <c r="E460" i="2"/>
  <c r="F459" i="2"/>
  <c r="E459" i="2"/>
  <c r="F458" i="2"/>
  <c r="E458" i="2"/>
  <c r="F457" i="2"/>
  <c r="E457" i="2"/>
  <c r="F456" i="2"/>
  <c r="E456" i="2"/>
  <c r="F455" i="2"/>
  <c r="E455" i="2"/>
  <c r="F454" i="2"/>
  <c r="E454" i="2"/>
  <c r="F453" i="2"/>
  <c r="E453" i="2"/>
  <c r="F452" i="2"/>
  <c r="E452" i="2"/>
  <c r="F451" i="2"/>
  <c r="E451" i="2"/>
  <c r="F450" i="2"/>
  <c r="E450" i="2"/>
  <c r="F449" i="2"/>
  <c r="E449" i="2"/>
  <c r="F448" i="2"/>
  <c r="E448" i="2"/>
  <c r="F447" i="2"/>
  <c r="E447" i="2"/>
  <c r="F446" i="2"/>
  <c r="E446" i="2"/>
  <c r="F445" i="2"/>
  <c r="E445" i="2"/>
  <c r="F444" i="2"/>
  <c r="E444" i="2"/>
  <c r="F443" i="2"/>
  <c r="E443" i="2"/>
  <c r="F442" i="2"/>
  <c r="E442" i="2"/>
  <c r="F441" i="2"/>
  <c r="E441" i="2"/>
  <c r="F440" i="2"/>
  <c r="E440" i="2"/>
  <c r="F439" i="2"/>
  <c r="E439" i="2"/>
  <c r="F438" i="2"/>
  <c r="E438" i="2"/>
  <c r="F437" i="2"/>
  <c r="E437" i="2"/>
  <c r="F436" i="2"/>
  <c r="E436" i="2"/>
  <c r="F435" i="2"/>
  <c r="E435" i="2"/>
  <c r="F434" i="2"/>
  <c r="E434" i="2"/>
  <c r="F433" i="2"/>
  <c r="E433" i="2"/>
  <c r="F432" i="2"/>
  <c r="E432" i="2"/>
  <c r="F431" i="2"/>
  <c r="E431" i="2"/>
  <c r="F430" i="2"/>
  <c r="E430" i="2"/>
  <c r="F429" i="2"/>
  <c r="E429" i="2"/>
  <c r="F428" i="2"/>
  <c r="E428" i="2"/>
  <c r="F427" i="2"/>
  <c r="E427" i="2"/>
  <c r="F426" i="2"/>
  <c r="E426" i="2"/>
  <c r="F425" i="2"/>
  <c r="E425" i="2"/>
  <c r="F424" i="2"/>
  <c r="E424" i="2"/>
  <c r="F423" i="2"/>
  <c r="E423" i="2"/>
  <c r="F422" i="2"/>
  <c r="E422" i="2"/>
  <c r="F421" i="2"/>
  <c r="E421" i="2"/>
  <c r="F420" i="2"/>
  <c r="E420" i="2"/>
  <c r="F419" i="2"/>
  <c r="E419" i="2"/>
  <c r="F418" i="2"/>
  <c r="E418" i="2"/>
  <c r="F417" i="2"/>
  <c r="E417" i="2"/>
  <c r="F416" i="2"/>
  <c r="E416" i="2"/>
  <c r="F415" i="2"/>
  <c r="E415" i="2"/>
  <c r="F414" i="2"/>
  <c r="E414" i="2"/>
  <c r="F413" i="2"/>
  <c r="E413" i="2"/>
  <c r="F412" i="2"/>
  <c r="E412" i="2"/>
  <c r="F411" i="2"/>
  <c r="E411" i="2"/>
  <c r="F410" i="2"/>
  <c r="E410" i="2"/>
  <c r="F409" i="2"/>
  <c r="E409" i="2"/>
  <c r="F408" i="2"/>
  <c r="E408" i="2"/>
  <c r="F407" i="2"/>
  <c r="E407" i="2"/>
  <c r="F406" i="2"/>
  <c r="E406" i="2"/>
  <c r="F405" i="2"/>
  <c r="E405" i="2"/>
  <c r="E404" i="2"/>
  <c r="F403" i="2"/>
  <c r="E403" i="2"/>
  <c r="F402" i="2"/>
  <c r="E402" i="2"/>
  <c r="F401" i="2"/>
  <c r="E401" i="2"/>
  <c r="F400" i="2"/>
  <c r="E400" i="2"/>
  <c r="F399" i="2"/>
  <c r="E399" i="2"/>
  <c r="F398" i="2"/>
  <c r="E398" i="2"/>
  <c r="F397" i="2"/>
  <c r="E397" i="2"/>
  <c r="F396" i="2"/>
  <c r="E396" i="2"/>
  <c r="F395" i="2"/>
  <c r="E395" i="2"/>
  <c r="F394" i="2"/>
  <c r="E394" i="2"/>
  <c r="F393" i="2"/>
  <c r="E393" i="2"/>
  <c r="F392" i="2"/>
  <c r="E392" i="2"/>
  <c r="F391" i="2"/>
  <c r="E391" i="2"/>
  <c r="F390" i="2"/>
  <c r="E390" i="2"/>
  <c r="F389" i="2"/>
  <c r="E389" i="2"/>
  <c r="F388" i="2"/>
  <c r="E388" i="2"/>
  <c r="F387" i="2"/>
  <c r="E387" i="2"/>
  <c r="F386" i="2"/>
  <c r="E386" i="2"/>
  <c r="F385" i="2"/>
  <c r="E385" i="2"/>
  <c r="F384" i="2"/>
  <c r="E384" i="2"/>
  <c r="F383" i="2"/>
  <c r="E383" i="2"/>
  <c r="F382" i="2"/>
  <c r="E382" i="2"/>
  <c r="F381" i="2"/>
  <c r="E381" i="2"/>
  <c r="F380" i="2"/>
  <c r="E380" i="2"/>
  <c r="F379" i="2"/>
  <c r="E379" i="2"/>
  <c r="F378" i="2"/>
  <c r="E378" i="2"/>
  <c r="F377" i="2"/>
  <c r="E377" i="2"/>
  <c r="F376" i="2"/>
  <c r="E376" i="2"/>
  <c r="F375" i="2"/>
  <c r="E375" i="2"/>
  <c r="F374" i="2"/>
  <c r="E374" i="2"/>
  <c r="F373" i="2"/>
  <c r="E373" i="2"/>
  <c r="F372" i="2"/>
  <c r="E372" i="2"/>
  <c r="F371" i="2"/>
  <c r="E371" i="2"/>
  <c r="F370" i="2"/>
  <c r="E370" i="2"/>
  <c r="F369" i="2"/>
  <c r="E369" i="2"/>
  <c r="F368" i="2"/>
  <c r="E368" i="2"/>
  <c r="F367" i="2"/>
  <c r="E367" i="2"/>
  <c r="F366" i="2"/>
  <c r="E366" i="2"/>
  <c r="F365" i="2"/>
  <c r="E365" i="2"/>
  <c r="F364" i="2"/>
  <c r="E364" i="2"/>
  <c r="F363" i="2"/>
  <c r="E363" i="2"/>
  <c r="F362" i="2"/>
  <c r="E362" i="2"/>
  <c r="F361" i="2"/>
  <c r="E361" i="2"/>
  <c r="F360" i="2"/>
  <c r="E360" i="2"/>
  <c r="F359" i="2"/>
  <c r="E359" i="2"/>
  <c r="F358" i="2"/>
  <c r="E358" i="2"/>
  <c r="F357" i="2"/>
  <c r="E357" i="2"/>
  <c r="F356" i="2"/>
  <c r="E356" i="2"/>
  <c r="F355" i="2"/>
  <c r="E355" i="2"/>
  <c r="F354" i="2"/>
  <c r="E354" i="2"/>
  <c r="F353" i="2"/>
  <c r="E353" i="2"/>
  <c r="F352" i="2"/>
  <c r="E352" i="2"/>
  <c r="F351" i="2"/>
  <c r="E351" i="2"/>
  <c r="F350" i="2"/>
  <c r="E350" i="2"/>
  <c r="F349" i="2"/>
  <c r="E349" i="2"/>
  <c r="F348" i="2"/>
  <c r="E348" i="2"/>
  <c r="F347" i="2"/>
  <c r="E347" i="2"/>
  <c r="F346" i="2"/>
  <c r="E346" i="2"/>
  <c r="F345" i="2"/>
  <c r="E345" i="2"/>
  <c r="F344" i="2"/>
  <c r="E344" i="2"/>
  <c r="F343" i="2"/>
  <c r="E343" i="2"/>
  <c r="F342" i="2"/>
  <c r="E342" i="2"/>
  <c r="F341" i="2"/>
  <c r="E341" i="2"/>
  <c r="F340" i="2"/>
  <c r="E340" i="2"/>
  <c r="F339" i="2"/>
  <c r="E339" i="2"/>
  <c r="F338" i="2"/>
  <c r="E338" i="2"/>
  <c r="F337" i="2"/>
  <c r="E337" i="2"/>
  <c r="F336" i="2"/>
  <c r="E336" i="2"/>
  <c r="F335" i="2"/>
  <c r="E335" i="2"/>
  <c r="E334" i="2"/>
  <c r="F333" i="2"/>
  <c r="E333" i="2"/>
  <c r="F332" i="2"/>
  <c r="E332" i="2"/>
  <c r="F331" i="2"/>
  <c r="E331" i="2"/>
  <c r="E330" i="2"/>
  <c r="F329" i="2"/>
  <c r="E329" i="2"/>
  <c r="F328" i="2"/>
  <c r="E328" i="2"/>
  <c r="F327" i="2"/>
  <c r="E327" i="2"/>
  <c r="F326" i="2"/>
  <c r="E326" i="2"/>
  <c r="F325" i="2"/>
  <c r="E325" i="2"/>
  <c r="F324" i="2"/>
  <c r="E324" i="2"/>
  <c r="F323" i="2"/>
  <c r="E323" i="2"/>
  <c r="E322" i="2"/>
  <c r="E321" i="2"/>
  <c r="F320" i="2"/>
  <c r="E320" i="2"/>
  <c r="F319" i="2"/>
  <c r="E319" i="2"/>
  <c r="E318" i="2"/>
  <c r="F317" i="2"/>
  <c r="E317" i="2"/>
  <c r="F316" i="2"/>
  <c r="E316" i="2"/>
  <c r="F315" i="2"/>
  <c r="E315" i="2"/>
  <c r="F314" i="2"/>
  <c r="E314" i="2"/>
  <c r="F313" i="2"/>
  <c r="E313" i="2"/>
  <c r="F312" i="2"/>
  <c r="E312" i="2"/>
  <c r="F311" i="2"/>
  <c r="E311" i="2"/>
  <c r="F310" i="2"/>
  <c r="E310" i="2"/>
  <c r="F309" i="2"/>
  <c r="E309" i="2"/>
  <c r="F308" i="2"/>
  <c r="E308" i="2"/>
  <c r="F307" i="2"/>
  <c r="E307" i="2"/>
  <c r="F306" i="2"/>
  <c r="E306" i="2"/>
  <c r="F305" i="2"/>
  <c r="E305" i="2"/>
  <c r="F304" i="2"/>
  <c r="E304" i="2"/>
  <c r="F303" i="2"/>
  <c r="E303" i="2"/>
  <c r="F302" i="2"/>
  <c r="E302" i="2"/>
  <c r="F301" i="2"/>
  <c r="E301" i="2"/>
  <c r="F300" i="2"/>
  <c r="E300" i="2"/>
  <c r="F299" i="2"/>
  <c r="E299" i="2"/>
  <c r="E298" i="2"/>
  <c r="F297" i="2"/>
  <c r="E297" i="2"/>
  <c r="F296" i="2"/>
  <c r="E296" i="2"/>
  <c r="F295" i="2"/>
  <c r="E295" i="2"/>
  <c r="F294" i="2"/>
  <c r="E294" i="2"/>
  <c r="F293" i="2"/>
  <c r="E293" i="2"/>
  <c r="F292" i="2"/>
  <c r="E292" i="2"/>
  <c r="F291" i="2"/>
  <c r="E291" i="2"/>
  <c r="F290" i="2"/>
  <c r="E290" i="2"/>
  <c r="F289" i="2"/>
  <c r="E289" i="2"/>
  <c r="F288" i="2"/>
  <c r="E288" i="2"/>
  <c r="F287" i="2"/>
  <c r="E287" i="2"/>
  <c r="F286" i="2"/>
  <c r="E286" i="2"/>
  <c r="F285" i="2"/>
  <c r="E285" i="2"/>
  <c r="F284" i="2"/>
  <c r="E284" i="2"/>
  <c r="F283" i="2"/>
  <c r="E283" i="2"/>
  <c r="F282" i="2"/>
  <c r="E282" i="2"/>
  <c r="F281" i="2"/>
  <c r="E281" i="2"/>
  <c r="F280" i="2"/>
  <c r="E280" i="2"/>
  <c r="F279" i="2"/>
  <c r="E279" i="2"/>
  <c r="F278" i="2"/>
  <c r="E278" i="2"/>
  <c r="F277" i="2"/>
  <c r="E277" i="2"/>
  <c r="F276" i="2"/>
  <c r="E276" i="2"/>
  <c r="F275" i="2"/>
  <c r="E275" i="2"/>
  <c r="F274" i="2"/>
  <c r="E274" i="2"/>
  <c r="E273" i="2"/>
  <c r="E272" i="2"/>
  <c r="F271" i="2"/>
  <c r="E271" i="2"/>
  <c r="F270" i="2"/>
  <c r="E270" i="2"/>
  <c r="F269" i="2"/>
  <c r="E269" i="2"/>
  <c r="F268" i="2"/>
  <c r="E268" i="2"/>
  <c r="F267" i="2"/>
  <c r="E267" i="2"/>
  <c r="F266" i="2"/>
  <c r="E266" i="2"/>
  <c r="F265" i="2"/>
  <c r="E265" i="2"/>
  <c r="F264" i="2"/>
  <c r="E264" i="2"/>
  <c r="F263" i="2"/>
  <c r="E263" i="2"/>
  <c r="F262" i="2"/>
  <c r="E262" i="2"/>
  <c r="F261" i="2"/>
  <c r="E261" i="2"/>
  <c r="F260" i="2"/>
  <c r="E260" i="2"/>
  <c r="F259" i="2"/>
  <c r="E259" i="2"/>
  <c r="F258" i="2"/>
  <c r="E258" i="2"/>
  <c r="E257" i="2"/>
  <c r="F256" i="2"/>
  <c r="E256" i="2"/>
  <c r="F255" i="2"/>
  <c r="E255" i="2"/>
  <c r="F254" i="2"/>
  <c r="E254" i="2"/>
  <c r="F253" i="2"/>
  <c r="E253" i="2"/>
  <c r="F252" i="2"/>
  <c r="E252" i="2"/>
  <c r="F251" i="2"/>
  <c r="E251" i="2"/>
  <c r="F250" i="2"/>
  <c r="E250" i="2"/>
  <c r="F249" i="2"/>
  <c r="E249" i="2"/>
  <c r="F248" i="2"/>
  <c r="E248" i="2"/>
  <c r="F247" i="2"/>
  <c r="E247" i="2"/>
  <c r="F246" i="2"/>
  <c r="E246" i="2"/>
  <c r="F245" i="2"/>
  <c r="E245" i="2"/>
  <c r="F244" i="2"/>
  <c r="E244" i="2"/>
  <c r="E243" i="2"/>
  <c r="F242" i="2"/>
  <c r="E242" i="2"/>
  <c r="F241" i="2"/>
  <c r="E241" i="2"/>
  <c r="F240" i="2"/>
  <c r="E240" i="2"/>
  <c r="F239" i="2"/>
  <c r="E239" i="2"/>
  <c r="F238" i="2"/>
  <c r="E238" i="2"/>
  <c r="F237" i="2"/>
  <c r="E237" i="2"/>
  <c r="F236" i="2"/>
  <c r="E236" i="2"/>
  <c r="F235" i="2"/>
  <c r="E235" i="2"/>
  <c r="F234" i="2"/>
  <c r="E234" i="2"/>
  <c r="F233" i="2"/>
  <c r="E233" i="2"/>
  <c r="F232" i="2"/>
  <c r="E232" i="2"/>
  <c r="F231" i="2"/>
  <c r="E231" i="2"/>
  <c r="F230" i="2"/>
  <c r="E230" i="2"/>
  <c r="F229" i="2"/>
  <c r="E229" i="2"/>
  <c r="E228" i="2"/>
  <c r="E227" i="2"/>
  <c r="F226" i="2"/>
  <c r="E226" i="2"/>
  <c r="F225" i="2"/>
  <c r="E225" i="2"/>
  <c r="F224" i="2"/>
  <c r="E224" i="2"/>
  <c r="F223" i="2"/>
  <c r="E223" i="2"/>
  <c r="F222" i="2"/>
  <c r="E222" i="2"/>
  <c r="F221" i="2"/>
  <c r="E221" i="2"/>
  <c r="E220" i="2"/>
  <c r="F219" i="2"/>
  <c r="E219" i="2"/>
  <c r="F218" i="2"/>
  <c r="E218" i="2"/>
  <c r="F217" i="2"/>
  <c r="E217" i="2"/>
  <c r="F216" i="2"/>
  <c r="E216" i="2"/>
  <c r="F215" i="2"/>
  <c r="E215" i="2"/>
  <c r="F214" i="2"/>
  <c r="E214" i="2"/>
  <c r="E213" i="2"/>
  <c r="F212" i="2"/>
  <c r="E212" i="2"/>
  <c r="F211" i="2"/>
  <c r="E211" i="2"/>
  <c r="F210" i="2"/>
  <c r="E210" i="2"/>
  <c r="F209" i="2"/>
  <c r="E209" i="2"/>
  <c r="F208" i="2"/>
  <c r="E208" i="2"/>
  <c r="F207" i="2"/>
  <c r="E207" i="2"/>
  <c r="F206" i="2"/>
  <c r="E206" i="2"/>
  <c r="F205" i="2"/>
  <c r="E205" i="2"/>
  <c r="F204" i="2"/>
  <c r="E204" i="2"/>
  <c r="F203" i="2"/>
  <c r="E203" i="2"/>
  <c r="F202" i="2"/>
  <c r="E202" i="2"/>
  <c r="F201" i="2"/>
  <c r="E201" i="2"/>
  <c r="F200" i="2"/>
  <c r="E200" i="2"/>
  <c r="F199" i="2"/>
  <c r="E199" i="2"/>
  <c r="F198" i="2"/>
  <c r="E198" i="2"/>
  <c r="F197" i="2"/>
  <c r="E197" i="2"/>
  <c r="F196" i="2"/>
  <c r="E196" i="2"/>
  <c r="F195" i="2"/>
  <c r="E195" i="2"/>
  <c r="F194" i="2"/>
  <c r="E194" i="2"/>
  <c r="F193" i="2"/>
  <c r="E193" i="2"/>
  <c r="F192" i="2"/>
  <c r="E192" i="2"/>
  <c r="F191" i="2"/>
  <c r="E191" i="2"/>
  <c r="F190" i="2"/>
  <c r="E190" i="2"/>
  <c r="E189" i="2"/>
  <c r="F188" i="2"/>
  <c r="E188" i="2"/>
  <c r="F187" i="2"/>
  <c r="E187" i="2"/>
  <c r="F186" i="2"/>
  <c r="E186" i="2"/>
  <c r="F185" i="2"/>
  <c r="E185" i="2"/>
  <c r="F184" i="2"/>
  <c r="E184" i="2"/>
  <c r="F183" i="2"/>
  <c r="E183" i="2"/>
  <c r="F182" i="2"/>
  <c r="E182" i="2"/>
  <c r="F181" i="2"/>
  <c r="E181" i="2"/>
  <c r="F180" i="2"/>
  <c r="E180" i="2"/>
  <c r="F179" i="2"/>
  <c r="E179" i="2"/>
  <c r="F178" i="2"/>
  <c r="E178" i="2"/>
  <c r="F177" i="2"/>
  <c r="E177" i="2"/>
  <c r="F176" i="2"/>
  <c r="E176" i="2"/>
  <c r="F175" i="2"/>
  <c r="E175" i="2"/>
  <c r="F174" i="2"/>
  <c r="E174" i="2"/>
  <c r="F173" i="2"/>
  <c r="E173" i="2"/>
  <c r="F172" i="2"/>
  <c r="E172" i="2"/>
  <c r="F171" i="2"/>
  <c r="E171" i="2"/>
  <c r="F170" i="2"/>
  <c r="E170" i="2"/>
  <c r="F169" i="2"/>
  <c r="E169" i="2"/>
  <c r="E168" i="2"/>
  <c r="F167" i="2"/>
  <c r="E167" i="2"/>
  <c r="F166" i="2"/>
  <c r="E166" i="2"/>
  <c r="F165" i="2"/>
  <c r="E165" i="2"/>
  <c r="F164" i="2"/>
  <c r="E164" i="2"/>
  <c r="F163" i="2"/>
  <c r="E163" i="2"/>
  <c r="E162" i="2"/>
  <c r="F161" i="2"/>
  <c r="E161" i="2"/>
  <c r="F160" i="2"/>
  <c r="E160" i="2"/>
  <c r="F159" i="2"/>
  <c r="E159" i="2"/>
  <c r="E158" i="2"/>
  <c r="F157" i="2"/>
  <c r="E157" i="2"/>
  <c r="F156" i="2"/>
  <c r="E156" i="2"/>
  <c r="F155" i="2"/>
  <c r="E155" i="2"/>
  <c r="F154" i="2"/>
  <c r="E154" i="2"/>
  <c r="F153" i="2"/>
  <c r="E153" i="2"/>
  <c r="F152" i="2"/>
  <c r="E152" i="2"/>
  <c r="F151" i="2"/>
  <c r="E151" i="2"/>
  <c r="F150" i="2"/>
  <c r="E150" i="2"/>
  <c r="F149" i="2"/>
  <c r="E149" i="2"/>
  <c r="F148" i="2"/>
  <c r="E148" i="2"/>
  <c r="F147" i="2"/>
  <c r="E147" i="2"/>
  <c r="F146" i="2"/>
  <c r="E146" i="2"/>
  <c r="E145" i="2"/>
  <c r="F144" i="2"/>
  <c r="E144" i="2"/>
  <c r="F143" i="2"/>
  <c r="E143" i="2"/>
  <c r="F142" i="2"/>
  <c r="E142" i="2"/>
  <c r="F141" i="2"/>
  <c r="E141" i="2"/>
  <c r="F140" i="2"/>
  <c r="E140" i="2"/>
  <c r="E139" i="2"/>
  <c r="F138" i="2"/>
  <c r="E138" i="2"/>
  <c r="E137" i="2"/>
  <c r="F136" i="2"/>
  <c r="E136" i="2"/>
  <c r="F135" i="2"/>
  <c r="E135" i="2"/>
  <c r="F134" i="2"/>
  <c r="E134" i="2"/>
  <c r="F133" i="2"/>
  <c r="E133" i="2"/>
  <c r="F132" i="2"/>
  <c r="E132" i="2"/>
  <c r="F131" i="2"/>
  <c r="E131" i="2"/>
  <c r="F130" i="2"/>
  <c r="E130" i="2"/>
  <c r="F129" i="2"/>
  <c r="E129" i="2"/>
  <c r="F128" i="2"/>
  <c r="E128" i="2"/>
  <c r="F127" i="2"/>
  <c r="E127" i="2"/>
  <c r="F126" i="2"/>
  <c r="E126" i="2"/>
  <c r="F125" i="2"/>
  <c r="E125" i="2"/>
  <c r="F124" i="2"/>
  <c r="E124" i="2"/>
  <c r="F123" i="2"/>
  <c r="E123" i="2"/>
  <c r="F122" i="2"/>
  <c r="E122" i="2"/>
  <c r="F121" i="2"/>
  <c r="E121" i="2"/>
  <c r="F120" i="2"/>
  <c r="E120" i="2"/>
  <c r="F119" i="2"/>
  <c r="E119" i="2"/>
  <c r="F118" i="2"/>
  <c r="E118" i="2"/>
  <c r="F117" i="2"/>
  <c r="E117" i="2"/>
  <c r="E116" i="2"/>
  <c r="F115" i="2"/>
  <c r="E115" i="2"/>
  <c r="F114" i="2"/>
  <c r="E114" i="2"/>
  <c r="F113" i="2"/>
  <c r="E113" i="2"/>
  <c r="F112" i="2"/>
  <c r="E112" i="2"/>
  <c r="F111" i="2"/>
  <c r="E111" i="2"/>
  <c r="F110" i="2"/>
  <c r="E110" i="2"/>
  <c r="F109" i="2"/>
  <c r="E109" i="2"/>
  <c r="F108" i="2"/>
  <c r="E108" i="2"/>
  <c r="F107" i="2"/>
  <c r="E107" i="2"/>
  <c r="F106" i="2"/>
  <c r="E106" i="2"/>
  <c r="F105" i="2"/>
  <c r="E105" i="2"/>
  <c r="F104" i="2"/>
  <c r="E104" i="2"/>
  <c r="F103" i="2"/>
  <c r="E103" i="2"/>
  <c r="F102" i="2"/>
  <c r="E102" i="2"/>
  <c r="E101" i="2"/>
  <c r="F100" i="2"/>
  <c r="E100" i="2"/>
  <c r="F99" i="2"/>
  <c r="E99" i="2"/>
  <c r="F98" i="2"/>
  <c r="E98" i="2"/>
  <c r="F97" i="2"/>
  <c r="E97" i="2"/>
  <c r="F96" i="2"/>
  <c r="E96" i="2"/>
  <c r="F95" i="2"/>
  <c r="E95" i="2"/>
  <c r="F94" i="2"/>
  <c r="E94" i="2"/>
  <c r="F93" i="2"/>
  <c r="E93" i="2"/>
  <c r="F92" i="2"/>
  <c r="E92" i="2"/>
  <c r="F91" i="2"/>
  <c r="E91" i="2"/>
  <c r="F90" i="2"/>
  <c r="E90" i="2"/>
  <c r="F89" i="2"/>
  <c r="E89" i="2"/>
  <c r="F88" i="2"/>
  <c r="E88" i="2"/>
  <c r="E87" i="2"/>
  <c r="E86" i="2"/>
  <c r="F85" i="2"/>
  <c r="E85" i="2"/>
  <c r="F84" i="2"/>
  <c r="E84" i="2"/>
  <c r="F83" i="2"/>
  <c r="E83" i="2"/>
  <c r="E82" i="2"/>
  <c r="F81" i="2"/>
  <c r="E81" i="2"/>
  <c r="F80" i="2"/>
  <c r="E80" i="2"/>
  <c r="F79" i="2"/>
  <c r="E79" i="2"/>
  <c r="F78" i="2"/>
  <c r="E78" i="2"/>
  <c r="F77" i="2"/>
  <c r="E77" i="2"/>
  <c r="F76" i="2"/>
  <c r="E76" i="2"/>
  <c r="F75" i="2"/>
  <c r="E75" i="2"/>
  <c r="F74" i="2"/>
  <c r="E74" i="2"/>
  <c r="F73" i="2"/>
  <c r="E73" i="2"/>
  <c r="F72" i="2"/>
  <c r="E72" i="2"/>
  <c r="E71" i="2"/>
  <c r="F70" i="2"/>
  <c r="E70" i="2"/>
  <c r="F69" i="2"/>
  <c r="E69" i="2"/>
  <c r="F68" i="2"/>
  <c r="E68" i="2"/>
  <c r="F67" i="2"/>
  <c r="E67" i="2"/>
  <c r="F66" i="2"/>
  <c r="E66" i="2"/>
  <c r="F65" i="2"/>
  <c r="E65" i="2"/>
  <c r="F64" i="2"/>
  <c r="E64" i="2"/>
  <c r="F63" i="2"/>
  <c r="E63" i="2"/>
  <c r="F62" i="2"/>
  <c r="E62" i="2"/>
  <c r="F61" i="2"/>
  <c r="E61" i="2"/>
  <c r="F60" i="2"/>
  <c r="E60" i="2"/>
  <c r="F59" i="2"/>
  <c r="E59" i="2"/>
  <c r="F58" i="2"/>
  <c r="E58" i="2"/>
  <c r="F57" i="2"/>
  <c r="E57" i="2"/>
  <c r="F56" i="2"/>
  <c r="E56" i="2"/>
  <c r="F55" i="2"/>
  <c r="E55" i="2"/>
  <c r="F54" i="2"/>
  <c r="E54" i="2"/>
  <c r="F53" i="2"/>
  <c r="E53" i="2"/>
  <c r="F52" i="2"/>
  <c r="E52" i="2"/>
  <c r="F51" i="2"/>
  <c r="E51" i="2"/>
  <c r="F50" i="2"/>
  <c r="E50" i="2"/>
  <c r="F49" i="2"/>
  <c r="E49" i="2"/>
  <c r="F48" i="2"/>
  <c r="E48" i="2"/>
  <c r="E47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E30" i="2"/>
  <c r="F29" i="2"/>
  <c r="E29" i="2"/>
  <c r="F27" i="2"/>
  <c r="E27" i="2"/>
  <c r="F26" i="2"/>
  <c r="E26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  <c r="F4" i="2"/>
  <c r="E4" i="2"/>
  <c r="F3" i="2"/>
  <c r="E3" i="2"/>
  <c r="B661" i="2" l="1"/>
  <c r="H661" i="2"/>
</calcChain>
</file>

<file path=xl/sharedStrings.xml><?xml version="1.0" encoding="utf-8"?>
<sst xmlns="http://schemas.openxmlformats.org/spreadsheetml/2006/main" count="5761" uniqueCount="2635">
  <si>
    <t>SEQ</t>
    <phoneticPr fontId="4"/>
  </si>
  <si>
    <t>店名</t>
    <rPh sb="0" eb="2">
      <t>テンメイ</t>
    </rPh>
    <phoneticPr fontId="4"/>
  </si>
  <si>
    <t>業種</t>
    <rPh sb="0" eb="2">
      <t>ギョウシュ</t>
    </rPh>
    <phoneticPr fontId="4"/>
  </si>
  <si>
    <t>ジャンル</t>
    <phoneticPr fontId="4"/>
  </si>
  <si>
    <t>ジャンルｺｰﾄﾞ</t>
    <phoneticPr fontId="4"/>
  </si>
  <si>
    <t>郵便番号</t>
    <rPh sb="0" eb="4">
      <t>ユウビンバンゴウ</t>
    </rPh>
    <phoneticPr fontId="4"/>
  </si>
  <si>
    <t>住所</t>
    <rPh sb="0" eb="2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</si>
  <si>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</si>
  <si>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商店街</t>
    <rPh sb="0" eb="2">
      <t>ショウテン</t>
    </rPh>
    <rPh sb="2" eb="3">
      <t>ガイ</t>
    </rPh>
    <phoneticPr fontId="4"/>
  </si>
  <si>
    <t>地区</t>
    <rPh sb="0" eb="2">
      <t>チク</t>
    </rPh>
    <phoneticPr fontId="4"/>
  </si>
  <si>
    <t>URL</t>
    <phoneticPr fontId="4"/>
  </si>
  <si>
    <t>洋食</t>
    <rPh sb="0" eb="2">
      <t>ヨウショク</t>
    </rPh>
    <phoneticPr fontId="4"/>
  </si>
  <si>
    <t>食べる・飲む_飲食店・食事</t>
  </si>
  <si>
    <t>森下商店街振興組合</t>
  </si>
  <si>
    <t>深川地区</t>
    <rPh sb="0" eb="2">
      <t>フカガワ</t>
    </rPh>
    <rPh sb="2" eb="4">
      <t>チク</t>
    </rPh>
    <phoneticPr fontId="4"/>
  </si>
  <si>
    <t>寿司</t>
  </si>
  <si>
    <t>中華料理</t>
    <phoneticPr fontId="4"/>
  </si>
  <si>
    <t>㈲ふじたや</t>
    <phoneticPr fontId="4"/>
  </si>
  <si>
    <t>うなぎ</t>
    <phoneticPr fontId="4"/>
  </si>
  <si>
    <t>1_01</t>
  </si>
  <si>
    <t>135-0004</t>
  </si>
  <si>
    <t>森下1-14-5</t>
  </si>
  <si>
    <t>3631-1597</t>
  </si>
  <si>
    <t>カフェレストラン　鍵</t>
    <rPh sb="9" eb="10">
      <t>カギ</t>
    </rPh>
    <phoneticPr fontId="4"/>
  </si>
  <si>
    <t>森下2-19-1</t>
    <rPh sb="0" eb="2">
      <t>モリシタ</t>
    </rPh>
    <phoneticPr fontId="4"/>
  </si>
  <si>
    <t>3632-0770</t>
    <phoneticPr fontId="4"/>
  </si>
  <si>
    <t>https://yoshoku-restaurant.business.site/</t>
    <phoneticPr fontId="4"/>
  </si>
  <si>
    <t>平和閣</t>
    <rPh sb="0" eb="2">
      <t>ヘイワ</t>
    </rPh>
    <rPh sb="2" eb="3">
      <t>カク</t>
    </rPh>
    <phoneticPr fontId="4"/>
  </si>
  <si>
    <t>焼肉</t>
    <rPh sb="0" eb="1">
      <t>ヤキ</t>
    </rPh>
    <rPh sb="1" eb="2">
      <t>ニク</t>
    </rPh>
    <phoneticPr fontId="4"/>
  </si>
  <si>
    <t>森下2-19-8</t>
    <rPh sb="0" eb="2">
      <t>モリシタ</t>
    </rPh>
    <phoneticPr fontId="4"/>
  </si>
  <si>
    <t>5624-3977</t>
    <phoneticPr fontId="4"/>
  </si>
  <si>
    <t>ピジョン</t>
    <phoneticPr fontId="4"/>
  </si>
  <si>
    <t>カリフォルニア料理</t>
    <phoneticPr fontId="4"/>
  </si>
  <si>
    <t>新大橋3-7-3</t>
    <rPh sb="0" eb="3">
      <t>シンオオハシ</t>
    </rPh>
    <phoneticPr fontId="4"/>
  </si>
  <si>
    <t>6659-6232</t>
    <phoneticPr fontId="4"/>
  </si>
  <si>
    <t>山利喜</t>
  </si>
  <si>
    <t>居酒屋</t>
    <rPh sb="0" eb="3">
      <t>イザカヤ</t>
    </rPh>
    <phoneticPr fontId="4"/>
  </si>
  <si>
    <t>食べる・飲む_居酒屋・バー</t>
  </si>
  <si>
    <t>森下2-18-8</t>
  </si>
  <si>
    <t>3633-1638</t>
  </si>
  <si>
    <t>飯家　かたばみ</t>
    <rPh sb="1" eb="2">
      <t>イエ</t>
    </rPh>
    <phoneticPr fontId="4"/>
  </si>
  <si>
    <t>森下2-19-9-1</t>
    <rPh sb="0" eb="2">
      <t>モリシタ</t>
    </rPh>
    <phoneticPr fontId="4"/>
  </si>
  <si>
    <t>6659-3297</t>
    <phoneticPr fontId="4"/>
  </si>
  <si>
    <t>ミートショップヤマコシ</t>
    <phoneticPr fontId="4"/>
  </si>
  <si>
    <t>精肉</t>
    <phoneticPr fontId="4"/>
  </si>
  <si>
    <t>買う_青果(野菜・果物)・鮮魚・精肉</t>
  </si>
  <si>
    <t>森下1-12-11</t>
  </si>
  <si>
    <t>3631-5730</t>
  </si>
  <si>
    <t>元祖カレーパン カトレア</t>
    <phoneticPr fontId="4"/>
  </si>
  <si>
    <t>パン</t>
    <phoneticPr fontId="4"/>
  </si>
  <si>
    <t>買う_菓子・パン</t>
  </si>
  <si>
    <t>森下1-6-10</t>
    <phoneticPr fontId="4"/>
  </si>
  <si>
    <t>3635-1464</t>
  </si>
  <si>
    <t>森下 伊勢屋</t>
    <rPh sb="0" eb="2">
      <t>モリシタ</t>
    </rPh>
    <rPh sb="3" eb="6">
      <t>イセヤ</t>
    </rPh>
    <phoneticPr fontId="4"/>
  </si>
  <si>
    <t>和菓子</t>
    <rPh sb="0" eb="3">
      <t>ワガシ</t>
    </rPh>
    <phoneticPr fontId="4"/>
  </si>
  <si>
    <t>森下2-17-2</t>
  </si>
  <si>
    <t>3631-6064</t>
  </si>
  <si>
    <t>菓子工房 福どら 森下店</t>
    <rPh sb="9" eb="11">
      <t>モリシタ</t>
    </rPh>
    <rPh sb="11" eb="12">
      <t>テン</t>
    </rPh>
    <phoneticPr fontId="4"/>
  </si>
  <si>
    <t>和菓子</t>
  </si>
  <si>
    <t>森下2-17-7</t>
    <rPh sb="0" eb="2">
      <t>モリシタ</t>
    </rPh>
    <phoneticPr fontId="4"/>
  </si>
  <si>
    <t>6659-6711</t>
    <phoneticPr fontId="4"/>
  </si>
  <si>
    <t>乙女や</t>
  </si>
  <si>
    <t>化粧品小間物</t>
  </si>
  <si>
    <t>買う_化粧品・医薬品・ドラッグストア</t>
  </si>
  <si>
    <t>森下1-6-8</t>
  </si>
  <si>
    <t>3631-6411</t>
  </si>
  <si>
    <t>くすりの福太郎 森下駅前店</t>
    <rPh sb="4" eb="7">
      <t>フクタロウ</t>
    </rPh>
    <rPh sb="8" eb="10">
      <t>モリシタ</t>
    </rPh>
    <rPh sb="10" eb="12">
      <t>エキマエ</t>
    </rPh>
    <rPh sb="12" eb="13">
      <t>テン</t>
    </rPh>
    <phoneticPr fontId="4"/>
  </si>
  <si>
    <t>ドラッグストア</t>
    <phoneticPr fontId="4"/>
  </si>
  <si>
    <t>森下1-12-8</t>
    <rPh sb="0" eb="2">
      <t>モリシタ</t>
    </rPh>
    <phoneticPr fontId="4"/>
  </si>
  <si>
    <t>5669-6818</t>
    <phoneticPr fontId="4"/>
  </si>
  <si>
    <t>三森龍天堂薬局</t>
  </si>
  <si>
    <t>薬局</t>
  </si>
  <si>
    <t>森下2-20-12</t>
  </si>
  <si>
    <t>3634-3561</t>
  </si>
  <si>
    <t>メガネの三浦</t>
    <phoneticPr fontId="4"/>
  </si>
  <si>
    <t>メガネ</t>
  </si>
  <si>
    <t>買う_貴金属・時計・メガネ</t>
  </si>
  <si>
    <t>森下1-13-7</t>
  </si>
  <si>
    <t>3634-2719</t>
  </si>
  <si>
    <t>前田楽器店</t>
  </si>
  <si>
    <t>楽器・CD・DVD</t>
    <phoneticPr fontId="4"/>
  </si>
  <si>
    <t>買う_スポーツ用品・玩具・楽器・家具</t>
  </si>
  <si>
    <t>森下2-2-1</t>
  </si>
  <si>
    <t>3631-4338</t>
    <phoneticPr fontId="4"/>
  </si>
  <si>
    <t>㈱たきの家具コーポレーション</t>
    <phoneticPr fontId="4"/>
  </si>
  <si>
    <t>家具</t>
  </si>
  <si>
    <t>買う_スポーツ用品・玩具・楽器・家具</t>
    <phoneticPr fontId="4"/>
  </si>
  <si>
    <t>森下2-24-1</t>
  </si>
  <si>
    <t>3632-0601</t>
  </si>
  <si>
    <t>フローリスト大塚</t>
  </si>
  <si>
    <t>生花</t>
  </si>
  <si>
    <t>買う_生花・ペットショップ</t>
  </si>
  <si>
    <t>森下1-6-9</t>
  </si>
  <si>
    <t>3631-6789</t>
  </si>
  <si>
    <t>加納生花店</t>
  </si>
  <si>
    <t>森下2-17-6</t>
  </si>
  <si>
    <t>3631-5489</t>
    <phoneticPr fontId="4"/>
  </si>
  <si>
    <t>シラカワサービス</t>
  </si>
  <si>
    <t>自転車</t>
    <rPh sb="0" eb="3">
      <t>ジテンシャ</t>
    </rPh>
    <phoneticPr fontId="4"/>
  </si>
  <si>
    <t>買う_自転車・オートバイ・輸送機器</t>
  </si>
  <si>
    <t>森下1-11-7</t>
    <phoneticPr fontId="4"/>
  </si>
  <si>
    <t>3631-7580</t>
  </si>
  <si>
    <t>セブン-イレブン 江東森下1丁目店</t>
    <rPh sb="9" eb="11">
      <t>コウトウ</t>
    </rPh>
    <rPh sb="11" eb="13">
      <t>モリシタ</t>
    </rPh>
    <rPh sb="14" eb="16">
      <t>チョウメ</t>
    </rPh>
    <rPh sb="16" eb="17">
      <t>テン</t>
    </rPh>
    <phoneticPr fontId="4"/>
  </si>
  <si>
    <t>コンビニエンスストア</t>
    <phoneticPr fontId="4"/>
  </si>
  <si>
    <t>買う_スーパー・コンビニエンスストア</t>
  </si>
  <si>
    <t>森下1-10-5</t>
    <rPh sb="0" eb="2">
      <t>モリシタ</t>
    </rPh>
    <phoneticPr fontId="4"/>
  </si>
  <si>
    <t>3632-4720</t>
    <phoneticPr fontId="4"/>
  </si>
  <si>
    <t>セブン-イレブン 江東森下駅南店</t>
    <rPh sb="9" eb="11">
      <t>コウトウ</t>
    </rPh>
    <rPh sb="11" eb="13">
      <t>モリシタ</t>
    </rPh>
    <rPh sb="13" eb="14">
      <t>エキ</t>
    </rPh>
    <rPh sb="14" eb="15">
      <t>ミナミ</t>
    </rPh>
    <rPh sb="15" eb="16">
      <t>テン</t>
    </rPh>
    <phoneticPr fontId="4"/>
  </si>
  <si>
    <t>森下2-2-2</t>
    <rPh sb="0" eb="2">
      <t>モリシタ</t>
    </rPh>
    <phoneticPr fontId="4"/>
  </si>
  <si>
    <t>3846-1206</t>
    <phoneticPr fontId="4"/>
  </si>
  <si>
    <t>セブン-イレブン 清澄白河駅前店</t>
    <rPh sb="9" eb="13">
      <t>キヨスミシラカワ</t>
    </rPh>
    <rPh sb="13" eb="15">
      <t>エキマエ</t>
    </rPh>
    <rPh sb="15" eb="16">
      <t>テン</t>
    </rPh>
    <phoneticPr fontId="4"/>
  </si>
  <si>
    <t>135-0024</t>
    <phoneticPr fontId="4"/>
  </si>
  <si>
    <t>清澄3-7-7</t>
    <rPh sb="0" eb="2">
      <t>キヨスミ</t>
    </rPh>
    <phoneticPr fontId="4"/>
  </si>
  <si>
    <t>3643-6602</t>
    <phoneticPr fontId="4"/>
  </si>
  <si>
    <t>イサムヘアー</t>
    <phoneticPr fontId="4"/>
  </si>
  <si>
    <t>美容室</t>
    <rPh sb="0" eb="1">
      <t>ビ</t>
    </rPh>
    <rPh sb="1" eb="2">
      <t>カタチ</t>
    </rPh>
    <rPh sb="2" eb="3">
      <t>シツ</t>
    </rPh>
    <phoneticPr fontId="4"/>
  </si>
  <si>
    <t>暮らし・住まい_理容室・美容室・エステ・マッサージ</t>
  </si>
  <si>
    <t>3631-9799</t>
    <phoneticPr fontId="4"/>
  </si>
  <si>
    <t>やよい鮨</t>
  </si>
  <si>
    <t>森下3-2-10</t>
  </si>
  <si>
    <t>3631-0591</t>
  </si>
  <si>
    <t>高橋商店街振興組合</t>
    <phoneticPr fontId="4"/>
  </si>
  <si>
    <t>精華園 中華料理</t>
    <rPh sb="0" eb="2">
      <t>セイカ</t>
    </rPh>
    <rPh sb="2" eb="3">
      <t>エン</t>
    </rPh>
    <rPh sb="4" eb="6">
      <t>チュウカ</t>
    </rPh>
    <rPh sb="6" eb="8">
      <t>リョウリ</t>
    </rPh>
    <phoneticPr fontId="4"/>
  </si>
  <si>
    <t>135-0005</t>
  </si>
  <si>
    <t>高橋8-7</t>
  </si>
  <si>
    <t>3635-0841</t>
    <phoneticPr fontId="4"/>
  </si>
  <si>
    <t>うなぎの尾張屋</t>
    <rPh sb="4" eb="6">
      <t>オワリ</t>
    </rPh>
    <rPh sb="6" eb="7">
      <t>ヤ</t>
    </rPh>
    <phoneticPr fontId="4"/>
  </si>
  <si>
    <t>高橋13-14</t>
  </si>
  <si>
    <t>3631-6304</t>
    <phoneticPr fontId="4"/>
  </si>
  <si>
    <t>深川 中華 Shin</t>
    <rPh sb="3" eb="5">
      <t>チュウカ</t>
    </rPh>
    <phoneticPr fontId="4"/>
  </si>
  <si>
    <t>中国料理</t>
    <rPh sb="0" eb="4">
      <t>チュウゴクリョウリ</t>
    </rPh>
    <phoneticPr fontId="4"/>
  </si>
  <si>
    <t>135-0005</t>
    <phoneticPr fontId="4"/>
  </si>
  <si>
    <t>高橋14-20 高柳ﾋﾞﾙ1F</t>
    <rPh sb="0" eb="2">
      <t>タカバシ</t>
    </rPh>
    <rPh sb="8" eb="10">
      <t>タカヤナギ</t>
    </rPh>
    <phoneticPr fontId="4"/>
  </si>
  <si>
    <t>6240-2630</t>
    <phoneticPr fontId="4"/>
  </si>
  <si>
    <t>The North Wave Coffee</t>
    <phoneticPr fontId="4"/>
  </si>
  <si>
    <t>コーヒーショップ</t>
    <phoneticPr fontId="4"/>
  </si>
  <si>
    <t>食べる・飲む_喫茶・カフェ・甘味</t>
    <phoneticPr fontId="4"/>
  </si>
  <si>
    <t>高橋14-24</t>
  </si>
  <si>
    <t>6659-2929</t>
    <phoneticPr fontId="4"/>
  </si>
  <si>
    <t>鳥　長</t>
  </si>
  <si>
    <t>焼鳥</t>
  </si>
  <si>
    <t>高橋9-4</t>
  </si>
  <si>
    <t>3633-0656</t>
  </si>
  <si>
    <t>Beer　Gourmand</t>
    <phoneticPr fontId="4"/>
  </si>
  <si>
    <t>ビールパブ</t>
    <phoneticPr fontId="4"/>
  </si>
  <si>
    <t>高橋12-4</t>
    <rPh sb="0" eb="2">
      <t>タカバシ</t>
    </rPh>
    <phoneticPr fontId="4"/>
  </si>
  <si>
    <t>6240-2703</t>
    <phoneticPr fontId="4"/>
  </si>
  <si>
    <t>パティスリーウルス</t>
    <phoneticPr fontId="4"/>
  </si>
  <si>
    <t>洋菓子</t>
    <phoneticPr fontId="4"/>
  </si>
  <si>
    <t>高橋4-6</t>
    <rPh sb="0" eb="2">
      <t>タカバシ</t>
    </rPh>
    <phoneticPr fontId="4"/>
  </si>
  <si>
    <t>5669-0452</t>
    <phoneticPr fontId="4"/>
  </si>
  <si>
    <t>深川いろは煎餅</t>
  </si>
  <si>
    <t>米菓</t>
    <rPh sb="0" eb="2">
      <t>ベイカ</t>
    </rPh>
    <phoneticPr fontId="4"/>
  </si>
  <si>
    <t>高橋8-4</t>
  </si>
  <si>
    <t>3631-6385</t>
  </si>
  <si>
    <t>買う_米・酒・調味料・茶・乾物</t>
    <rPh sb="7" eb="10">
      <t>チョウミリョウ</t>
    </rPh>
    <phoneticPr fontId="4"/>
  </si>
  <si>
    <t>大嶋洋服店</t>
    <rPh sb="0" eb="2">
      <t>オオシマ</t>
    </rPh>
    <rPh sb="2" eb="4">
      <t>ヨウフク</t>
    </rPh>
    <rPh sb="4" eb="5">
      <t>テン</t>
    </rPh>
    <phoneticPr fontId="4"/>
  </si>
  <si>
    <t>洋服</t>
    <rPh sb="0" eb="2">
      <t>ヨウフク</t>
    </rPh>
    <phoneticPr fontId="4"/>
  </si>
  <si>
    <t>買う_衣服・靴・皮革</t>
  </si>
  <si>
    <t>高橋8-6</t>
  </si>
  <si>
    <t>3631-3598</t>
    <phoneticPr fontId="4"/>
  </si>
  <si>
    <t>マルケイ帽子店</t>
    <rPh sb="6" eb="7">
      <t>テン</t>
    </rPh>
    <phoneticPr fontId="4"/>
  </si>
  <si>
    <t>帽子</t>
  </si>
  <si>
    <t>高橋14-21</t>
  </si>
  <si>
    <t>3631-7913</t>
  </si>
  <si>
    <t>芳野屋糸店</t>
  </si>
  <si>
    <t>糸・手芸品・服飾材料</t>
    <rPh sb="6" eb="8">
      <t>フクショク</t>
    </rPh>
    <rPh sb="8" eb="10">
      <t>ザイリョウ</t>
    </rPh>
    <phoneticPr fontId="4"/>
  </si>
  <si>
    <t>買う_日用品・雑貨・寝具</t>
  </si>
  <si>
    <t>高橋9-7</t>
    <phoneticPr fontId="4"/>
  </si>
  <si>
    <t>3631-2565</t>
  </si>
  <si>
    <t>ふじや化粧品店</t>
  </si>
  <si>
    <t>化粧品</t>
  </si>
  <si>
    <t>高橋12-4</t>
  </si>
  <si>
    <t>3631-5266</t>
  </si>
  <si>
    <t>ジュエリーサショウ</t>
  </si>
  <si>
    <t>宝石・貴金属・修理・加工</t>
    <rPh sb="7" eb="9">
      <t>シュウリ</t>
    </rPh>
    <rPh sb="10" eb="12">
      <t>カコウ</t>
    </rPh>
    <phoneticPr fontId="4"/>
  </si>
  <si>
    <t>高橋14-21</t>
    <phoneticPr fontId="4"/>
  </si>
  <si>
    <t>3632-5233</t>
  </si>
  <si>
    <t>https://www.sashou.jp/</t>
    <phoneticPr fontId="4"/>
  </si>
  <si>
    <t>古書　ほんの木</t>
    <rPh sb="0" eb="2">
      <t>コショ</t>
    </rPh>
    <rPh sb="6" eb="7">
      <t>キ</t>
    </rPh>
    <phoneticPr fontId="4"/>
  </si>
  <si>
    <t>古書</t>
    <rPh sb="0" eb="1">
      <t>コ</t>
    </rPh>
    <rPh sb="1" eb="2">
      <t>ショ</t>
    </rPh>
    <phoneticPr fontId="4"/>
  </si>
  <si>
    <t>買う_書籍・新聞・文具・印鑑</t>
  </si>
  <si>
    <t>6659-4327</t>
    <phoneticPr fontId="4"/>
  </si>
  <si>
    <t>イシイ文具・フローリストこう</t>
    <rPh sb="3" eb="5">
      <t>ブング</t>
    </rPh>
    <phoneticPr fontId="4"/>
  </si>
  <si>
    <t>文具・生花</t>
    <rPh sb="3" eb="5">
      <t>セイカ</t>
    </rPh>
    <phoneticPr fontId="4"/>
  </si>
  <si>
    <t>3631-1589</t>
  </si>
  <si>
    <t>トイパークまさみや</t>
    <phoneticPr fontId="4"/>
  </si>
  <si>
    <t>玩具</t>
  </si>
  <si>
    <t>高橋8-3</t>
  </si>
  <si>
    <t>3631-1722</t>
  </si>
  <si>
    <t>セブン-イレブン 森下店</t>
    <rPh sb="9" eb="11">
      <t>モリシタ</t>
    </rPh>
    <rPh sb="11" eb="12">
      <t>テン</t>
    </rPh>
    <phoneticPr fontId="4"/>
  </si>
  <si>
    <t>森下3-1-11</t>
    <rPh sb="0" eb="2">
      <t>モリシタ</t>
    </rPh>
    <phoneticPr fontId="4"/>
  </si>
  <si>
    <t>3631-4471</t>
    <phoneticPr fontId="4"/>
  </si>
  <si>
    <t>興隆菜館</t>
  </si>
  <si>
    <t>中華料理</t>
    <rPh sb="0" eb="2">
      <t>チュウカ</t>
    </rPh>
    <phoneticPr fontId="4"/>
  </si>
  <si>
    <t xml:space="preserve">常盤2-12-11 </t>
  </si>
  <si>
    <t>3632-8568</t>
  </si>
  <si>
    <t>高橋商店街高盛会</t>
  </si>
  <si>
    <t>NICO</t>
    <phoneticPr fontId="4"/>
  </si>
  <si>
    <t>カレー・BAR</t>
    <phoneticPr fontId="4"/>
  </si>
  <si>
    <t>高橋11-1</t>
    <phoneticPr fontId="4"/>
  </si>
  <si>
    <t>3846-1211</t>
    <phoneticPr fontId="4"/>
  </si>
  <si>
    <t>https://www.instagram.com/nico25curry_and_gin/</t>
    <phoneticPr fontId="4"/>
  </si>
  <si>
    <t>鳥　末</t>
  </si>
  <si>
    <t>鳥肉・焼鳥</t>
    <phoneticPr fontId="4"/>
  </si>
  <si>
    <t>常盤2-13-11</t>
  </si>
  <si>
    <t>3632-4129</t>
  </si>
  <si>
    <t>シャルマン</t>
  </si>
  <si>
    <t>洋菓子・パン</t>
    <rPh sb="0" eb="3">
      <t>ヨウガシ</t>
    </rPh>
    <phoneticPr fontId="4"/>
  </si>
  <si>
    <t>高橋13-4</t>
  </si>
  <si>
    <t>3632-8108</t>
  </si>
  <si>
    <t>田口屋</t>
  </si>
  <si>
    <t>酒類等販売</t>
  </si>
  <si>
    <t>常盤2-6-11</t>
  </si>
  <si>
    <t>3634-4711</t>
  </si>
  <si>
    <t>おもいで薬局</t>
    <rPh sb="4" eb="6">
      <t>ヤッキョク</t>
    </rPh>
    <phoneticPr fontId="4"/>
  </si>
  <si>
    <t>調剤薬局</t>
    <rPh sb="0" eb="2">
      <t>チョウザイ</t>
    </rPh>
    <rPh sb="2" eb="4">
      <t>ヤッキョク</t>
    </rPh>
    <phoneticPr fontId="4"/>
  </si>
  <si>
    <t>高橋13-1 山本ﾋﾞﾙ101</t>
    <rPh sb="7" eb="9">
      <t>ヤマモト</t>
    </rPh>
    <phoneticPr fontId="4"/>
  </si>
  <si>
    <t>6659-2279</t>
    <phoneticPr fontId="4"/>
  </si>
  <si>
    <t>https://www.omoidepharmacy.com/</t>
    <phoneticPr fontId="4"/>
  </si>
  <si>
    <t>読売センター森下</t>
    <rPh sb="0" eb="2">
      <t>ヨミウリ</t>
    </rPh>
    <rPh sb="6" eb="8">
      <t>モリシタ</t>
    </rPh>
    <phoneticPr fontId="4"/>
  </si>
  <si>
    <t>新聞</t>
    <rPh sb="0" eb="2">
      <t>シンブン</t>
    </rPh>
    <phoneticPr fontId="4"/>
  </si>
  <si>
    <t>常盤2-7-5</t>
    <rPh sb="0" eb="2">
      <t>トキワ</t>
    </rPh>
    <phoneticPr fontId="4"/>
  </si>
  <si>
    <t>3631-3134</t>
    <phoneticPr fontId="4"/>
  </si>
  <si>
    <t>長寿庵 蕎匠</t>
    <rPh sb="4" eb="5">
      <t>キョウ</t>
    </rPh>
    <rPh sb="5" eb="6">
      <t>タクミ</t>
    </rPh>
    <phoneticPr fontId="4"/>
  </si>
  <si>
    <t>そば</t>
    <phoneticPr fontId="4"/>
  </si>
  <si>
    <t>平野1-7-2</t>
  </si>
  <si>
    <t>3642-7559</t>
  </si>
  <si>
    <t>清澄通り会</t>
    <rPh sb="0" eb="2">
      <t>キヨスミ</t>
    </rPh>
    <rPh sb="2" eb="3">
      <t>トオ</t>
    </rPh>
    <rPh sb="4" eb="5">
      <t>カイ</t>
    </rPh>
    <phoneticPr fontId="4"/>
  </si>
  <si>
    <t>香取鮨</t>
    <rPh sb="2" eb="3">
      <t>スシ</t>
    </rPh>
    <phoneticPr fontId="4"/>
  </si>
  <si>
    <t>清澄3-7-10</t>
  </si>
  <si>
    <t>3641-0528</t>
    <phoneticPr fontId="4"/>
  </si>
  <si>
    <t>高ばし 三岩</t>
  </si>
  <si>
    <t>清澄3-8-10</t>
  </si>
  <si>
    <t>3641-4721</t>
  </si>
  <si>
    <t>精華堂あられ</t>
    <phoneticPr fontId="4"/>
  </si>
  <si>
    <t>清澄3-10-5</t>
  </si>
  <si>
    <t>3641-9288</t>
  </si>
  <si>
    <t>三河屋精米店</t>
  </si>
  <si>
    <t>米</t>
    <phoneticPr fontId="4"/>
  </si>
  <si>
    <t>白河1-1-2</t>
  </si>
  <si>
    <t>3641-6982</t>
  </si>
  <si>
    <t>伊原薬局</t>
  </si>
  <si>
    <t>清澄3-7-6</t>
  </si>
  <si>
    <t>3641-5828</t>
  </si>
  <si>
    <t>鉄板料理</t>
    <rPh sb="0" eb="2">
      <t>テッパン</t>
    </rPh>
    <rPh sb="2" eb="4">
      <t>リョウリ</t>
    </rPh>
    <phoneticPr fontId="4"/>
  </si>
  <si>
    <t>深川資料館通り商店街協同組合</t>
    <phoneticPr fontId="4"/>
  </si>
  <si>
    <t>飲食店・弁当</t>
    <rPh sb="0" eb="3">
      <t>インショクテン</t>
    </rPh>
    <rPh sb="4" eb="6">
      <t>ベントウ</t>
    </rPh>
    <phoneticPr fontId="4"/>
  </si>
  <si>
    <t>三好2-9-9</t>
    <phoneticPr fontId="4"/>
  </si>
  <si>
    <t>6458-5111</t>
    <phoneticPr fontId="4"/>
  </si>
  <si>
    <t>お好み焼たあぼお</t>
  </si>
  <si>
    <t>お好み焼き</t>
    <phoneticPr fontId="4"/>
  </si>
  <si>
    <t>三好2-13-3</t>
  </si>
  <si>
    <t>3641-8022</t>
  </si>
  <si>
    <t>そら豆</t>
    <rPh sb="2" eb="3">
      <t>マメ</t>
    </rPh>
    <phoneticPr fontId="4"/>
  </si>
  <si>
    <t>和食</t>
    <rPh sb="0" eb="2">
      <t>ワショク</t>
    </rPh>
    <phoneticPr fontId="4"/>
  </si>
  <si>
    <t>三好3-10-5 大泉ﾋﾞﾙ1F</t>
    <rPh sb="0" eb="2">
      <t>ミヨシ</t>
    </rPh>
    <rPh sb="9" eb="11">
      <t>オオイズミ</t>
    </rPh>
    <phoneticPr fontId="4"/>
  </si>
  <si>
    <t>6458-8816</t>
    <phoneticPr fontId="4"/>
  </si>
  <si>
    <t>南インド料理 ナンディニ</t>
    <rPh sb="0" eb="1">
      <t>ミナミ</t>
    </rPh>
    <rPh sb="4" eb="6">
      <t>リョウリ</t>
    </rPh>
    <phoneticPr fontId="4"/>
  </si>
  <si>
    <t>インド料理</t>
    <rPh sb="3" eb="5">
      <t>リョウリ</t>
    </rPh>
    <phoneticPr fontId="4"/>
  </si>
  <si>
    <t>三好3-11-8 三好3丁目ﾋﾞﾙ1F</t>
    <rPh sb="0" eb="2">
      <t>ミヨシ</t>
    </rPh>
    <rPh sb="9" eb="11">
      <t>ミヨシ</t>
    </rPh>
    <rPh sb="12" eb="13">
      <t>チョウ</t>
    </rPh>
    <rPh sb="13" eb="14">
      <t>メ</t>
    </rPh>
    <phoneticPr fontId="4"/>
  </si>
  <si>
    <t>5875-9644</t>
    <phoneticPr fontId="4"/>
  </si>
  <si>
    <t>深川亭</t>
    <rPh sb="0" eb="2">
      <t>フカガワ</t>
    </rPh>
    <rPh sb="2" eb="3">
      <t>テイ</t>
    </rPh>
    <phoneticPr fontId="4"/>
  </si>
  <si>
    <t>三好4-8-12 浅黄ﾋﾞﾙ1F</t>
    <rPh sb="0" eb="2">
      <t>ミヨシ</t>
    </rPh>
    <rPh sb="9" eb="11">
      <t>アサギ</t>
    </rPh>
    <phoneticPr fontId="4"/>
  </si>
  <si>
    <t>3642-4939</t>
    <phoneticPr fontId="4"/>
  </si>
  <si>
    <t>サパテロ</t>
    <phoneticPr fontId="4"/>
  </si>
  <si>
    <t>スペイン料理</t>
    <rPh sb="4" eb="6">
      <t>リョウリ</t>
    </rPh>
    <phoneticPr fontId="4"/>
  </si>
  <si>
    <t>三好4-9-9</t>
    <rPh sb="0" eb="2">
      <t>ミヨシ</t>
    </rPh>
    <phoneticPr fontId="4"/>
  </si>
  <si>
    <t>5875-9735</t>
    <phoneticPr fontId="4"/>
  </si>
  <si>
    <t>焼肉ドラゴ</t>
    <rPh sb="0" eb="2">
      <t>ヤキニク</t>
    </rPh>
    <phoneticPr fontId="4"/>
  </si>
  <si>
    <t>焼肉</t>
    <phoneticPr fontId="4"/>
  </si>
  <si>
    <t>清澄2-9-11</t>
    <rPh sb="0" eb="2">
      <t>キヨスミ</t>
    </rPh>
    <phoneticPr fontId="4"/>
  </si>
  <si>
    <t>3641-1129</t>
    <phoneticPr fontId="4"/>
  </si>
  <si>
    <t xml:space="preserve">mamma cafe 151A </t>
    <phoneticPr fontId="4"/>
  </si>
  <si>
    <t>カフェ</t>
    <phoneticPr fontId="4"/>
  </si>
  <si>
    <t>平野3-4-６ ｸﾚｽﾄ木場公園101</t>
    <rPh sb="0" eb="2">
      <t>ヒラノ</t>
    </rPh>
    <rPh sb="12" eb="14">
      <t>キバ</t>
    </rPh>
    <rPh sb="14" eb="16">
      <t>コウエン</t>
    </rPh>
    <phoneticPr fontId="4"/>
  </si>
  <si>
    <t>6458-8715</t>
    <phoneticPr fontId="4"/>
  </si>
  <si>
    <t>https://www.facebook.com/mammacafe151a/</t>
    <phoneticPr fontId="4"/>
  </si>
  <si>
    <t>のみくい処きくちゃん</t>
  </si>
  <si>
    <t>3820-7667</t>
  </si>
  <si>
    <t>御菓子司 双葉</t>
  </si>
  <si>
    <t>白河2-2-13</t>
  </si>
  <si>
    <t>3641-6840</t>
  </si>
  <si>
    <t>和菓子</t>
    <phoneticPr fontId="4"/>
  </si>
  <si>
    <t>白河4-1-3</t>
    <phoneticPr fontId="4"/>
  </si>
  <si>
    <t>3641-2901</t>
    <phoneticPr fontId="4"/>
  </si>
  <si>
    <t>Artichoke　chocolate</t>
    <phoneticPr fontId="4"/>
  </si>
  <si>
    <t>チョコレート</t>
    <phoneticPr fontId="4"/>
  </si>
  <si>
    <t>三好4-9-6 ﾍﾞﾙメゾン1F</t>
    <rPh sb="0" eb="2">
      <t>ミヨシ</t>
    </rPh>
    <phoneticPr fontId="4"/>
  </si>
  <si>
    <t>6458-5678</t>
    <phoneticPr fontId="4"/>
  </si>
  <si>
    <t>ワインショップ　アンジュール</t>
    <phoneticPr fontId="4"/>
  </si>
  <si>
    <t>ワイン小売</t>
    <rPh sb="3" eb="5">
      <t>コウリ</t>
    </rPh>
    <phoneticPr fontId="4"/>
  </si>
  <si>
    <t>白河3-1-18 丹羽ﾋﾞﾙ1F</t>
    <rPh sb="0" eb="2">
      <t>シラカワ</t>
    </rPh>
    <rPh sb="9" eb="11">
      <t>タンバ</t>
    </rPh>
    <phoneticPr fontId="4"/>
  </si>
  <si>
    <t>5875-9177</t>
    <phoneticPr fontId="4"/>
  </si>
  <si>
    <t>サクライ酒店</t>
    <rPh sb="4" eb="5">
      <t>サケ</t>
    </rPh>
    <rPh sb="5" eb="6">
      <t>テン</t>
    </rPh>
    <phoneticPr fontId="4"/>
  </si>
  <si>
    <t>白河4-1-19</t>
  </si>
  <si>
    <t>3641-5413</t>
  </si>
  <si>
    <t>和泉屋</t>
  </si>
  <si>
    <t>三好3-9-8</t>
  </si>
  <si>
    <t>3641-3512</t>
  </si>
  <si>
    <t>買う_弁当・惣菜・佃煮</t>
    <rPh sb="9" eb="11">
      <t>ツクダニ</t>
    </rPh>
    <phoneticPr fontId="4"/>
  </si>
  <si>
    <t>美好商店</t>
    <phoneticPr fontId="4"/>
  </si>
  <si>
    <t>水産練製品製販</t>
    <phoneticPr fontId="4"/>
  </si>
  <si>
    <t>三好2-12-7</t>
  </si>
  <si>
    <t>3641-2929</t>
  </si>
  <si>
    <t>鳥　満</t>
    <rPh sb="0" eb="1">
      <t>トリ</t>
    </rPh>
    <rPh sb="2" eb="3">
      <t>マン</t>
    </rPh>
    <phoneticPr fontId="4"/>
  </si>
  <si>
    <t>焼鳥</t>
    <rPh sb="0" eb="1">
      <t>ヤキ</t>
    </rPh>
    <rPh sb="1" eb="2">
      <t>トリ</t>
    </rPh>
    <phoneticPr fontId="4"/>
  </si>
  <si>
    <t>三好3-9-7</t>
    <rPh sb="0" eb="2">
      <t>ミヨシ</t>
    </rPh>
    <phoneticPr fontId="4"/>
  </si>
  <si>
    <t>3647-2520</t>
    <phoneticPr fontId="4"/>
  </si>
  <si>
    <t>鈴木川魚店</t>
  </si>
  <si>
    <t>うなぎ・鳥</t>
  </si>
  <si>
    <t>三好3-11-5</t>
  </si>
  <si>
    <t>3641-7597</t>
  </si>
  <si>
    <t>完熟屋</t>
    <rPh sb="0" eb="2">
      <t>カンジュク</t>
    </rPh>
    <rPh sb="2" eb="3">
      <t>ヤ</t>
    </rPh>
    <phoneticPr fontId="4"/>
  </si>
  <si>
    <t>ハチミツ小売</t>
    <rPh sb="4" eb="6">
      <t>コウリ</t>
    </rPh>
    <phoneticPr fontId="4"/>
  </si>
  <si>
    <t>買う_その他食料品</t>
  </si>
  <si>
    <t>白河2-2-1-101</t>
    <rPh sb="0" eb="2">
      <t>シラカワ</t>
    </rPh>
    <phoneticPr fontId="4"/>
  </si>
  <si>
    <t>5875-9315</t>
    <phoneticPr fontId="4"/>
  </si>
  <si>
    <t>杉原商店</t>
  </si>
  <si>
    <t>豆腐</t>
    <phoneticPr fontId="4"/>
  </si>
  <si>
    <t>白河2-3-14</t>
  </si>
  <si>
    <t>3641-1904</t>
  </si>
  <si>
    <t>JITTERBUG BOY</t>
    <phoneticPr fontId="4"/>
  </si>
  <si>
    <t>衣料品・釣り具</t>
    <rPh sb="0" eb="3">
      <t>イリョウヒン</t>
    </rPh>
    <rPh sb="4" eb="5">
      <t>ツ</t>
    </rPh>
    <rPh sb="6" eb="7">
      <t>グ</t>
    </rPh>
    <phoneticPr fontId="4"/>
  </si>
  <si>
    <t>白河3-1-17-101</t>
    <rPh sb="0" eb="2">
      <t>シラカワ</t>
    </rPh>
    <phoneticPr fontId="4"/>
  </si>
  <si>
    <t>5621-9997</t>
    <phoneticPr fontId="4"/>
  </si>
  <si>
    <t>https://www.jitterbugboy.info/</t>
  </si>
  <si>
    <t>CHAPERONI vintage clothing store</t>
    <phoneticPr fontId="4"/>
  </si>
  <si>
    <t>古着</t>
    <rPh sb="0" eb="2">
      <t>フルギ</t>
    </rPh>
    <phoneticPr fontId="4"/>
  </si>
  <si>
    <t>135-0021</t>
    <phoneticPr fontId="4"/>
  </si>
  <si>
    <t>白河3-2-15 大竹ﾋﾞﾙ101</t>
    <rPh sb="0" eb="2">
      <t>シラカワ</t>
    </rPh>
    <rPh sb="9" eb="11">
      <t>オオタケ</t>
    </rPh>
    <phoneticPr fontId="4"/>
  </si>
  <si>
    <t>070-1505-9562</t>
    <phoneticPr fontId="4"/>
  </si>
  <si>
    <t>田巻屋</t>
    <phoneticPr fontId="4"/>
  </si>
  <si>
    <t>呉服・宝石</t>
    <rPh sb="3" eb="5">
      <t>ホウセキ</t>
    </rPh>
    <phoneticPr fontId="4"/>
  </si>
  <si>
    <t>3641-5298</t>
  </si>
  <si>
    <t>ラルコバレーノ　清澄白河店</t>
    <rPh sb="8" eb="10">
      <t>キヨスミ</t>
    </rPh>
    <rPh sb="10" eb="12">
      <t>シラカワ</t>
    </rPh>
    <rPh sb="12" eb="13">
      <t>テン</t>
    </rPh>
    <phoneticPr fontId="4"/>
  </si>
  <si>
    <t>革小物・バッグ</t>
    <rPh sb="0" eb="1">
      <t>カワ</t>
    </rPh>
    <rPh sb="1" eb="3">
      <t>コモノ</t>
    </rPh>
    <phoneticPr fontId="4"/>
  </si>
  <si>
    <t>三好3-8-8</t>
    <rPh sb="0" eb="2">
      <t>ミヨシ</t>
    </rPh>
    <phoneticPr fontId="4"/>
  </si>
  <si>
    <t>6381-8980</t>
    <phoneticPr fontId="4"/>
  </si>
  <si>
    <t>青葉堂</t>
    <rPh sb="0" eb="2">
      <t>アオバ</t>
    </rPh>
    <rPh sb="2" eb="3">
      <t>ドウ</t>
    </rPh>
    <phoneticPr fontId="4"/>
  </si>
  <si>
    <t>食器小売</t>
    <rPh sb="0" eb="2">
      <t>ショッキ</t>
    </rPh>
    <rPh sb="2" eb="4">
      <t>コウリ</t>
    </rPh>
    <phoneticPr fontId="4"/>
  </si>
  <si>
    <t>白河1-1-1 ﾌｧﾐｰﾕ白河101</t>
    <rPh sb="0" eb="2">
      <t>シラカワ</t>
    </rPh>
    <rPh sb="13" eb="15">
      <t>シラカワ</t>
    </rPh>
    <phoneticPr fontId="4"/>
  </si>
  <si>
    <t>6458-8412</t>
    <phoneticPr fontId="4"/>
  </si>
  <si>
    <t>May ９ Happy</t>
    <phoneticPr fontId="4"/>
  </si>
  <si>
    <t>セレクト雑貨</t>
    <rPh sb="4" eb="6">
      <t>ザッカ</t>
    </rPh>
    <phoneticPr fontId="4"/>
  </si>
  <si>
    <t>白河1-3-34 1F</t>
    <rPh sb="0" eb="2">
      <t>シラカワ</t>
    </rPh>
    <phoneticPr fontId="4"/>
  </si>
  <si>
    <t>080-3003-5980</t>
    <phoneticPr fontId="4"/>
  </si>
  <si>
    <t>POTPURRI</t>
    <phoneticPr fontId="4"/>
  </si>
  <si>
    <t>生活雑貨・インテリア用品</t>
    <rPh sb="0" eb="2">
      <t>セイカツ</t>
    </rPh>
    <rPh sb="2" eb="4">
      <t>ザッカ</t>
    </rPh>
    <rPh sb="10" eb="12">
      <t>ヨウヒン</t>
    </rPh>
    <phoneticPr fontId="4"/>
  </si>
  <si>
    <t>白河2-1-2 渕崎ビル1F</t>
    <rPh sb="0" eb="2">
      <t>シラカワ</t>
    </rPh>
    <rPh sb="8" eb="9">
      <t>フチ</t>
    </rPh>
    <rPh sb="9" eb="10">
      <t>ザキ</t>
    </rPh>
    <phoneticPr fontId="4"/>
  </si>
  <si>
    <t>5875-8935</t>
    <phoneticPr fontId="4"/>
  </si>
  <si>
    <t>おがわ</t>
    <phoneticPr fontId="4"/>
  </si>
  <si>
    <t>化粧品・雑貨</t>
  </si>
  <si>
    <t>白河3-3-16</t>
  </si>
  <si>
    <t>3641-2403</t>
    <phoneticPr fontId="4"/>
  </si>
  <si>
    <t>あづま屋文具店</t>
  </si>
  <si>
    <t>文具・事務用品</t>
  </si>
  <si>
    <t>白河2-4-16</t>
  </si>
  <si>
    <t>3641-3452</t>
  </si>
  <si>
    <t>わたなべでんき</t>
    <phoneticPr fontId="4"/>
  </si>
  <si>
    <t>家電</t>
    <phoneticPr fontId="4"/>
  </si>
  <si>
    <t>買う_電気機器</t>
  </si>
  <si>
    <t>白河2-6-11</t>
    <rPh sb="0" eb="2">
      <t>シラカワ</t>
    </rPh>
    <phoneticPr fontId="4"/>
  </si>
  <si>
    <t>3643-8369</t>
    <phoneticPr fontId="4"/>
  </si>
  <si>
    <t>東京フラワー社</t>
  </si>
  <si>
    <t>生花・植木</t>
  </si>
  <si>
    <t>白河1-4-19</t>
  </si>
  <si>
    <t>3641-7433</t>
  </si>
  <si>
    <t>発酵温浴nifu 清澄白河</t>
    <rPh sb="0" eb="2">
      <t>ハッコウ</t>
    </rPh>
    <rPh sb="2" eb="4">
      <t>オンヨク</t>
    </rPh>
    <rPh sb="9" eb="11">
      <t>キヨスミ</t>
    </rPh>
    <rPh sb="11" eb="13">
      <t>シラカワ</t>
    </rPh>
    <phoneticPr fontId="4"/>
  </si>
  <si>
    <t>酵素浴</t>
    <rPh sb="0" eb="2">
      <t>コウソ</t>
    </rPh>
    <rPh sb="2" eb="3">
      <t>ヨク</t>
    </rPh>
    <phoneticPr fontId="4"/>
  </si>
  <si>
    <t>白河3-5-5　沓澤ﾋﾞﾙ2F</t>
    <rPh sb="0" eb="2">
      <t>シラカワ</t>
    </rPh>
    <rPh sb="8" eb="10">
      <t>クツザワ</t>
    </rPh>
    <phoneticPr fontId="4"/>
  </si>
  <si>
    <t>5875-9236</t>
    <phoneticPr fontId="4"/>
  </si>
  <si>
    <t>wakakusa</t>
    <phoneticPr fontId="4"/>
  </si>
  <si>
    <t>理容室</t>
    <rPh sb="2" eb="3">
      <t>シツ</t>
    </rPh>
    <phoneticPr fontId="4"/>
  </si>
  <si>
    <t>白河4-3-1-105</t>
    <rPh sb="0" eb="2">
      <t>シラカワ</t>
    </rPh>
    <phoneticPr fontId="4"/>
  </si>
  <si>
    <t>3641-3904</t>
    <phoneticPr fontId="4"/>
  </si>
  <si>
    <t>旭ランドリー</t>
    <phoneticPr fontId="4"/>
  </si>
  <si>
    <t>クリーニング</t>
  </si>
  <si>
    <t>暮らし・住まい_クリーニング・浴場</t>
  </si>
  <si>
    <t>白河2-4-15 深川壱番館101</t>
    <phoneticPr fontId="4"/>
  </si>
  <si>
    <t>3641-2430</t>
  </si>
  <si>
    <t>観音堂写真館</t>
    <phoneticPr fontId="4"/>
  </si>
  <si>
    <t>写真館</t>
    <rPh sb="2" eb="3">
      <t>カン</t>
    </rPh>
    <phoneticPr fontId="4"/>
  </si>
  <si>
    <t>暮らし・住まい_写真</t>
  </si>
  <si>
    <t>白河2-5-14</t>
  </si>
  <si>
    <t>3641-7257</t>
  </si>
  <si>
    <t>旭写真館</t>
    <rPh sb="0" eb="1">
      <t>アサヒ</t>
    </rPh>
    <rPh sb="1" eb="4">
      <t>シャシンカン</t>
    </rPh>
    <phoneticPr fontId="4"/>
  </si>
  <si>
    <t>三好1-5-7</t>
    <rPh sb="0" eb="2">
      <t>ミヨシ</t>
    </rPh>
    <phoneticPr fontId="4"/>
  </si>
  <si>
    <t>3641-2447</t>
    <phoneticPr fontId="4"/>
  </si>
  <si>
    <t>深川 伊勢屋</t>
    <rPh sb="0" eb="2">
      <t>フカガワ</t>
    </rPh>
    <phoneticPr fontId="4"/>
  </si>
  <si>
    <t>和菓子・米飯・甘味喫茶</t>
    <rPh sb="0" eb="3">
      <t>ワガシ</t>
    </rPh>
    <rPh sb="4" eb="5">
      <t>コメ</t>
    </rPh>
    <rPh sb="5" eb="6">
      <t>メシ</t>
    </rPh>
    <rPh sb="7" eb="9">
      <t>アマミ</t>
    </rPh>
    <rPh sb="9" eb="11">
      <t>キッサ</t>
    </rPh>
    <phoneticPr fontId="4"/>
  </si>
  <si>
    <t>富岡1-8-12</t>
  </si>
  <si>
    <t>3641-0695</t>
  </si>
  <si>
    <t>深川不動尊商店会</t>
    <phoneticPr fontId="4"/>
  </si>
  <si>
    <t>https://www.iseya.ne.jp/</t>
    <phoneticPr fontId="4"/>
  </si>
  <si>
    <t>其　角</t>
    <phoneticPr fontId="4"/>
  </si>
  <si>
    <t>富岡1-14-7</t>
    <phoneticPr fontId="4"/>
  </si>
  <si>
    <t>3641-6462</t>
    <phoneticPr fontId="4"/>
  </si>
  <si>
    <t>https://www.kikaku-sembei.co.jp/</t>
    <phoneticPr fontId="4"/>
  </si>
  <si>
    <t>筑　定</t>
  </si>
  <si>
    <t>佃煮</t>
  </si>
  <si>
    <t>富岡1-13-10</t>
  </si>
  <si>
    <t>3642-1123</t>
    <phoneticPr fontId="4"/>
  </si>
  <si>
    <t>㈱カラカマ</t>
    <phoneticPr fontId="4"/>
  </si>
  <si>
    <t>建築・金物</t>
    <phoneticPr fontId="4"/>
  </si>
  <si>
    <t>富岡1-23-16</t>
  </si>
  <si>
    <t>3642-2946</t>
    <phoneticPr fontId="4"/>
  </si>
  <si>
    <t>深川八幡前通り東栄会</t>
    <phoneticPr fontId="4"/>
  </si>
  <si>
    <t>深川仲町通り商店街振興組合</t>
    <phoneticPr fontId="4"/>
  </si>
  <si>
    <t>カレー カフェ＆バー・シンガ</t>
    <phoneticPr fontId="4"/>
  </si>
  <si>
    <t>カレー カフェ＆バー</t>
    <phoneticPr fontId="4"/>
  </si>
  <si>
    <t>135-0033</t>
    <phoneticPr fontId="4"/>
  </si>
  <si>
    <t>深川1-5-5 1F</t>
    <rPh sb="0" eb="2">
      <t>フカガワ</t>
    </rPh>
    <phoneticPr fontId="4"/>
  </si>
  <si>
    <t>070-1525-1551</t>
    <phoneticPr fontId="4"/>
  </si>
  <si>
    <t>https://shinga.business.site/</t>
    <phoneticPr fontId="4"/>
  </si>
  <si>
    <t>深川 茂吉</t>
    <rPh sb="0" eb="2">
      <t>フカガワ</t>
    </rPh>
    <rPh sb="3" eb="5">
      <t>モキチ</t>
    </rPh>
    <phoneticPr fontId="4"/>
  </si>
  <si>
    <t>和風居酒屋</t>
    <rPh sb="0" eb="2">
      <t>ワフウ</t>
    </rPh>
    <rPh sb="2" eb="5">
      <t>イザカヤ</t>
    </rPh>
    <phoneticPr fontId="4"/>
  </si>
  <si>
    <t>深川2-10-5</t>
    <rPh sb="0" eb="2">
      <t>フカガワ</t>
    </rPh>
    <phoneticPr fontId="4"/>
  </si>
  <si>
    <t>3820-7786</t>
    <phoneticPr fontId="4"/>
  </si>
  <si>
    <t>深川しまだ</t>
    <rPh sb="0" eb="2">
      <t>フカガワ</t>
    </rPh>
    <phoneticPr fontId="4"/>
  </si>
  <si>
    <t>手打そば</t>
    <rPh sb="0" eb="2">
      <t>テウ</t>
    </rPh>
    <phoneticPr fontId="4"/>
  </si>
  <si>
    <t>富岡1-8-2</t>
  </si>
  <si>
    <t>3630-6565</t>
    <phoneticPr fontId="4"/>
  </si>
  <si>
    <t>寿司</t>
    <phoneticPr fontId="4"/>
  </si>
  <si>
    <t>イタリア料理</t>
    <rPh sb="4" eb="6">
      <t>リョウリ</t>
    </rPh>
    <phoneticPr fontId="4"/>
  </si>
  <si>
    <t>深川宿　富岡八幡店</t>
    <rPh sb="0" eb="2">
      <t>フカガワ</t>
    </rPh>
    <rPh sb="2" eb="3">
      <t>ヤド</t>
    </rPh>
    <rPh sb="4" eb="6">
      <t>トミオカ</t>
    </rPh>
    <rPh sb="6" eb="8">
      <t>ハチマン</t>
    </rPh>
    <rPh sb="8" eb="9">
      <t>テン</t>
    </rPh>
    <phoneticPr fontId="4"/>
  </si>
  <si>
    <t>深川めし</t>
    <rPh sb="0" eb="2">
      <t>フカガワ</t>
    </rPh>
    <phoneticPr fontId="4"/>
  </si>
  <si>
    <t>富岡1-23-11 富岡八幡宮境内</t>
    <rPh sb="0" eb="2">
      <t>トミオカ</t>
    </rPh>
    <rPh sb="10" eb="12">
      <t>トミオカ</t>
    </rPh>
    <rPh sb="12" eb="15">
      <t>ハチマングウ</t>
    </rPh>
    <rPh sb="15" eb="17">
      <t>ケイダイ</t>
    </rPh>
    <phoneticPr fontId="4"/>
  </si>
  <si>
    <t>5646-8678</t>
    <phoneticPr fontId="4"/>
  </si>
  <si>
    <t>しゃぶしゃぶ温野菜 門前仲町店</t>
    <rPh sb="6" eb="9">
      <t>オンヤサイ</t>
    </rPh>
    <rPh sb="10" eb="14">
      <t>モンゼンナカチョウ</t>
    </rPh>
    <rPh sb="14" eb="15">
      <t>テン</t>
    </rPh>
    <phoneticPr fontId="4"/>
  </si>
  <si>
    <t>門前仲町2-3-8 常陸屋ビル2F</t>
    <rPh sb="10" eb="11">
      <t>ツネ</t>
    </rPh>
    <rPh sb="11" eb="12">
      <t>リク</t>
    </rPh>
    <rPh sb="12" eb="13">
      <t>ヤ</t>
    </rPh>
    <phoneticPr fontId="4"/>
  </si>
  <si>
    <t>5646-2029</t>
    <phoneticPr fontId="4"/>
  </si>
  <si>
    <t>東天紅深川店</t>
  </si>
  <si>
    <t>中華料理</t>
  </si>
  <si>
    <t>門前仲町2-10-1</t>
  </si>
  <si>
    <t>3641-0125</t>
  </si>
  <si>
    <t>由はら</t>
    <rPh sb="0" eb="1">
      <t>ヨシ</t>
    </rPh>
    <phoneticPr fontId="4"/>
  </si>
  <si>
    <t>甘味</t>
    <rPh sb="0" eb="2">
      <t>カンミ</t>
    </rPh>
    <phoneticPr fontId="4"/>
  </si>
  <si>
    <t>富岡1-10-8</t>
    <rPh sb="0" eb="2">
      <t>トミオカ</t>
    </rPh>
    <phoneticPr fontId="4"/>
  </si>
  <si>
    <t>3641-4095</t>
    <phoneticPr fontId="4"/>
  </si>
  <si>
    <t>オーがビラ</t>
    <phoneticPr fontId="4"/>
  </si>
  <si>
    <t>ドライフルーツ・野菜</t>
    <rPh sb="8" eb="10">
      <t>ヤサイ</t>
    </rPh>
    <phoneticPr fontId="4"/>
  </si>
  <si>
    <t>門前仲町1-11-8</t>
    <rPh sb="0" eb="1">
      <t>モン</t>
    </rPh>
    <rPh sb="1" eb="2">
      <t>マエ</t>
    </rPh>
    <rPh sb="2" eb="4">
      <t>ナカチョウ</t>
    </rPh>
    <phoneticPr fontId="4"/>
  </si>
  <si>
    <t>090-3520-7863</t>
    <phoneticPr fontId="4"/>
  </si>
  <si>
    <t>門前茶屋</t>
    <rPh sb="0" eb="2">
      <t>モンゼン</t>
    </rPh>
    <rPh sb="2" eb="4">
      <t>チャヤ</t>
    </rPh>
    <phoneticPr fontId="4"/>
  </si>
  <si>
    <t>富岡1-5-1</t>
    <rPh sb="0" eb="2">
      <t>トミオカ</t>
    </rPh>
    <phoneticPr fontId="4"/>
  </si>
  <si>
    <t>3641-0660</t>
    <phoneticPr fontId="4"/>
  </si>
  <si>
    <t>青果</t>
    <phoneticPr fontId="4"/>
  </si>
  <si>
    <t>米菓</t>
  </si>
  <si>
    <t>富岡1-8-12</t>
    <rPh sb="0" eb="2">
      <t>トミオカ</t>
    </rPh>
    <phoneticPr fontId="4"/>
  </si>
  <si>
    <t>5639-7800</t>
    <phoneticPr fontId="4"/>
  </si>
  <si>
    <t>米菓</t>
    <phoneticPr fontId="4"/>
  </si>
  <si>
    <t>かなもり屋</t>
    <rPh sb="4" eb="5">
      <t>ヤ</t>
    </rPh>
    <phoneticPr fontId="4"/>
  </si>
  <si>
    <t>おむすび・米粉シフォン・雑貨</t>
    <rPh sb="5" eb="7">
      <t>コメコ</t>
    </rPh>
    <rPh sb="12" eb="14">
      <t>ザッカ</t>
    </rPh>
    <phoneticPr fontId="4"/>
  </si>
  <si>
    <t>門前仲町1-6-14-101</t>
    <rPh sb="0" eb="2">
      <t>モンゼン</t>
    </rPh>
    <rPh sb="2" eb="4">
      <t>ナカチョウ</t>
    </rPh>
    <phoneticPr fontId="4"/>
  </si>
  <si>
    <t>6240-3973</t>
    <phoneticPr fontId="4"/>
  </si>
  <si>
    <t>岡満津</t>
    <phoneticPr fontId="4"/>
  </si>
  <si>
    <t>和菓子</t>
    <rPh sb="0" eb="1">
      <t>ワ</t>
    </rPh>
    <phoneticPr fontId="4"/>
  </si>
  <si>
    <t>門前仲町1-7-10</t>
  </si>
  <si>
    <t>3641-4565</t>
  </si>
  <si>
    <t>みなとや</t>
    <phoneticPr fontId="4"/>
  </si>
  <si>
    <t>煎餅・豆菓子</t>
    <rPh sb="0" eb="2">
      <t>センベイ</t>
    </rPh>
    <rPh sb="3" eb="6">
      <t>マメガシ</t>
    </rPh>
    <phoneticPr fontId="4"/>
  </si>
  <si>
    <t>門前仲町2-4-9</t>
  </si>
  <si>
    <t>0120-80-3708</t>
    <phoneticPr fontId="4"/>
  </si>
  <si>
    <t>https://www.minatoya.biz/</t>
    <phoneticPr fontId="4"/>
  </si>
  <si>
    <t>富岡1-8-13</t>
  </si>
  <si>
    <t>3641-2666</t>
  </si>
  <si>
    <t>近江屋本店</t>
  </si>
  <si>
    <t>富岡1-8-18</t>
    <rPh sb="0" eb="2">
      <t>トミオカ</t>
    </rPh>
    <phoneticPr fontId="4"/>
  </si>
  <si>
    <t>3641-4922</t>
  </si>
  <si>
    <t>石崎園</t>
  </si>
  <si>
    <t>茶・海苔</t>
  </si>
  <si>
    <t>富岡1-10-10</t>
  </si>
  <si>
    <t>3643-4188</t>
  </si>
  <si>
    <t>梅酒堂</t>
    <rPh sb="1" eb="2">
      <t>サケ</t>
    </rPh>
    <rPh sb="2" eb="3">
      <t>ドウ</t>
    </rPh>
    <phoneticPr fontId="4"/>
  </si>
  <si>
    <t>和歌山本格梅酒専門店</t>
    <rPh sb="0" eb="3">
      <t>ワカヤマ</t>
    </rPh>
    <rPh sb="3" eb="5">
      <t>ホンカク</t>
    </rPh>
    <rPh sb="5" eb="7">
      <t>ウメシュ</t>
    </rPh>
    <rPh sb="7" eb="10">
      <t>センモンテン</t>
    </rPh>
    <phoneticPr fontId="4"/>
  </si>
  <si>
    <t>135-0047</t>
    <phoneticPr fontId="4"/>
  </si>
  <si>
    <t>富岡1-24-6 やよい1F</t>
    <rPh sb="0" eb="2">
      <t>トミオカ</t>
    </rPh>
    <phoneticPr fontId="4"/>
  </si>
  <si>
    <t>6319-7656</t>
    <phoneticPr fontId="4"/>
  </si>
  <si>
    <t>https://umeshudo.com/</t>
    <phoneticPr fontId="4"/>
  </si>
  <si>
    <t>升本すずしろ庵 門前仲町店</t>
    <rPh sb="0" eb="2">
      <t>マスモト</t>
    </rPh>
    <phoneticPr fontId="4"/>
  </si>
  <si>
    <t>弁当</t>
    <rPh sb="0" eb="1">
      <t>ベン</t>
    </rPh>
    <rPh sb="1" eb="2">
      <t>トウ</t>
    </rPh>
    <phoneticPr fontId="4"/>
  </si>
  <si>
    <t>富岡1-10-10</t>
    <rPh sb="0" eb="2">
      <t>トミオカ</t>
    </rPh>
    <phoneticPr fontId="4"/>
  </si>
  <si>
    <t>3630-3855</t>
  </si>
  <si>
    <t>レディースファッション　みゆき</t>
    <phoneticPr fontId="4"/>
  </si>
  <si>
    <t>洋品</t>
  </si>
  <si>
    <t>富岡1-8-14</t>
  </si>
  <si>
    <t>3641-7894</t>
  </si>
  <si>
    <t>丸愛百貨店</t>
    <phoneticPr fontId="4"/>
  </si>
  <si>
    <t>百貨月賦</t>
  </si>
  <si>
    <t>門前仲町1-6-12</t>
  </si>
  <si>
    <t>3641-8361</t>
  </si>
  <si>
    <t>スガヤ靴店</t>
    <rPh sb="3" eb="4">
      <t>クツ</t>
    </rPh>
    <rPh sb="4" eb="5">
      <t>テン</t>
    </rPh>
    <phoneticPr fontId="4"/>
  </si>
  <si>
    <t>靴</t>
    <rPh sb="0" eb="1">
      <t>クツ</t>
    </rPh>
    <phoneticPr fontId="4"/>
  </si>
  <si>
    <t>門前仲町2-4-11</t>
    <phoneticPr fontId="4"/>
  </si>
  <si>
    <t>3641-7326</t>
    <phoneticPr fontId="4"/>
  </si>
  <si>
    <t>タカマ洋品店</t>
  </si>
  <si>
    <t>門前仲町2-4-12</t>
  </si>
  <si>
    <t>3641-4939</t>
  </si>
  <si>
    <t>石島屋</t>
  </si>
  <si>
    <t>洋品・学生服</t>
  </si>
  <si>
    <t>門前仲町2-5-10</t>
  </si>
  <si>
    <t>3641-5534</t>
  </si>
  <si>
    <t>松　屋</t>
  </si>
  <si>
    <t>家庭用品</t>
  </si>
  <si>
    <t>門前仲町1-6-13</t>
  </si>
  <si>
    <t>3641-4807</t>
  </si>
  <si>
    <t>遠山薬局</t>
  </si>
  <si>
    <t>薬・雑貨</t>
  </si>
  <si>
    <t>富岡1-9-10</t>
  </si>
  <si>
    <t>3642-1080</t>
  </si>
  <si>
    <t>くすりの福太郎 門前仲町店</t>
    <rPh sb="4" eb="7">
      <t>フクタロウ</t>
    </rPh>
    <rPh sb="8" eb="10">
      <t>モンゼン</t>
    </rPh>
    <rPh sb="10" eb="11">
      <t>ナカ</t>
    </rPh>
    <rPh sb="11" eb="12">
      <t>チョウ</t>
    </rPh>
    <rPh sb="12" eb="13">
      <t>テン</t>
    </rPh>
    <phoneticPr fontId="4"/>
  </si>
  <si>
    <t>門前仲町1-4-8</t>
    <rPh sb="0" eb="2">
      <t>モンゼン</t>
    </rPh>
    <rPh sb="2" eb="3">
      <t>ナカ</t>
    </rPh>
    <rPh sb="3" eb="4">
      <t>チョウ</t>
    </rPh>
    <phoneticPr fontId="4"/>
  </si>
  <si>
    <t>5646-8051</t>
    <phoneticPr fontId="4"/>
  </si>
  <si>
    <t>くすりの福太郎 門前仲町２丁目店</t>
    <rPh sb="4" eb="7">
      <t>フクタロウ</t>
    </rPh>
    <rPh sb="8" eb="10">
      <t>モンゼン</t>
    </rPh>
    <rPh sb="10" eb="11">
      <t>ナカ</t>
    </rPh>
    <rPh sb="11" eb="12">
      <t>チョウ</t>
    </rPh>
    <rPh sb="13" eb="15">
      <t>チョウメ</t>
    </rPh>
    <rPh sb="15" eb="16">
      <t>テン</t>
    </rPh>
    <phoneticPr fontId="4"/>
  </si>
  <si>
    <t>門前仲町2-3-9 仲町山屋ビル1F</t>
    <rPh sb="0" eb="2">
      <t>モンゼン</t>
    </rPh>
    <rPh sb="2" eb="3">
      <t>ナカ</t>
    </rPh>
    <rPh sb="3" eb="4">
      <t>チョウ</t>
    </rPh>
    <rPh sb="10" eb="12">
      <t>ナカチョウ</t>
    </rPh>
    <rPh sb="12" eb="14">
      <t>ヤマヤ</t>
    </rPh>
    <phoneticPr fontId="4"/>
  </si>
  <si>
    <t>5639-1529</t>
  </si>
  <si>
    <t>㈱マエノ薬局</t>
    <rPh sb="4" eb="6">
      <t>ヤッキョク</t>
    </rPh>
    <phoneticPr fontId="4"/>
  </si>
  <si>
    <t>門前仲町1-6-11</t>
    <phoneticPr fontId="4"/>
  </si>
  <si>
    <t>5639-6521</t>
    <phoneticPr fontId="4"/>
  </si>
  <si>
    <t>大栄薬局</t>
    <rPh sb="0" eb="1">
      <t>ダイ</t>
    </rPh>
    <rPh sb="1" eb="2">
      <t>エイ</t>
    </rPh>
    <rPh sb="2" eb="4">
      <t>ヤッキョク</t>
    </rPh>
    <phoneticPr fontId="4"/>
  </si>
  <si>
    <t>薬局</t>
    <rPh sb="0" eb="1">
      <t>クスリ</t>
    </rPh>
    <rPh sb="1" eb="2">
      <t>キョク</t>
    </rPh>
    <phoneticPr fontId="4"/>
  </si>
  <si>
    <t>門前仲町2-6-4</t>
    <rPh sb="0" eb="2">
      <t>モンゼン</t>
    </rPh>
    <rPh sb="2" eb="3">
      <t>ナカ</t>
    </rPh>
    <rPh sb="3" eb="4">
      <t>チョウ</t>
    </rPh>
    <phoneticPr fontId="4"/>
  </si>
  <si>
    <t>3643-3501</t>
    <phoneticPr fontId="4"/>
  </si>
  <si>
    <t>本間書店</t>
  </si>
  <si>
    <t>書籍</t>
    <rPh sb="0" eb="2">
      <t>ショセキ</t>
    </rPh>
    <phoneticPr fontId="4"/>
  </si>
  <si>
    <t>富岡1-8-1</t>
  </si>
  <si>
    <t>3641-5261</t>
  </si>
  <si>
    <t>ハナトシ花園</t>
    <rPh sb="4" eb="5">
      <t>ハナ</t>
    </rPh>
    <rPh sb="5" eb="6">
      <t>エン</t>
    </rPh>
    <phoneticPr fontId="4"/>
  </si>
  <si>
    <t>生花</t>
    <rPh sb="0" eb="2">
      <t>セイカ</t>
    </rPh>
    <phoneticPr fontId="4"/>
  </si>
  <si>
    <t>3641-8717</t>
    <phoneticPr fontId="4"/>
  </si>
  <si>
    <t>花月園</t>
    <rPh sb="0" eb="2">
      <t>カゲツ</t>
    </rPh>
    <rPh sb="2" eb="3">
      <t>エン</t>
    </rPh>
    <phoneticPr fontId="4"/>
  </si>
  <si>
    <t>生花</t>
    <rPh sb="0" eb="1">
      <t>ショウ</t>
    </rPh>
    <rPh sb="1" eb="2">
      <t>ハナ</t>
    </rPh>
    <phoneticPr fontId="4"/>
  </si>
  <si>
    <t>富岡1-22-1</t>
  </si>
  <si>
    <t>3641-6452</t>
    <phoneticPr fontId="4"/>
  </si>
  <si>
    <t>ファミリーマート 門前仲町一丁目店</t>
    <rPh sb="9" eb="11">
      <t>モンゼン</t>
    </rPh>
    <rPh sb="11" eb="13">
      <t>ナカチョウ</t>
    </rPh>
    <rPh sb="13" eb="16">
      <t>イッチョウメ</t>
    </rPh>
    <rPh sb="16" eb="17">
      <t>テン</t>
    </rPh>
    <phoneticPr fontId="4"/>
  </si>
  <si>
    <t>門前仲町1-5-5-101</t>
    <rPh sb="0" eb="2">
      <t>モンゼン</t>
    </rPh>
    <rPh sb="2" eb="4">
      <t>ナカチョウ</t>
    </rPh>
    <phoneticPr fontId="4"/>
  </si>
  <si>
    <t>5621-6081</t>
    <phoneticPr fontId="4"/>
  </si>
  <si>
    <t>セブン-イレブン 門前仲町店</t>
    <phoneticPr fontId="4"/>
  </si>
  <si>
    <t>門前仲町2-6-1</t>
  </si>
  <si>
    <t>3641-2771</t>
  </si>
  <si>
    <t>季華</t>
    <rPh sb="0" eb="1">
      <t>キ</t>
    </rPh>
    <rPh sb="1" eb="2">
      <t>ハナ</t>
    </rPh>
    <phoneticPr fontId="4"/>
  </si>
  <si>
    <t>伝統工芸品販売</t>
    <rPh sb="0" eb="2">
      <t>デントウ</t>
    </rPh>
    <rPh sb="2" eb="4">
      <t>コウゲイ</t>
    </rPh>
    <rPh sb="4" eb="5">
      <t>ヒン</t>
    </rPh>
    <rPh sb="5" eb="7">
      <t>ハンバイ</t>
    </rPh>
    <phoneticPr fontId="4"/>
  </si>
  <si>
    <t>買う_その他</t>
  </si>
  <si>
    <t>富岡1-23-13</t>
    <rPh sb="0" eb="2">
      <t>トミオカ</t>
    </rPh>
    <phoneticPr fontId="4"/>
  </si>
  <si>
    <t>6458-5184</t>
    <phoneticPr fontId="4"/>
  </si>
  <si>
    <t>https://www.kika-fukagawa.jp/</t>
    <phoneticPr fontId="4"/>
  </si>
  <si>
    <t>メモリアルスタイル</t>
    <phoneticPr fontId="4"/>
  </si>
  <si>
    <t>仏壇位牌・手元供養品</t>
    <rPh sb="0" eb="2">
      <t>ブツダン</t>
    </rPh>
    <rPh sb="2" eb="4">
      <t>イハイ</t>
    </rPh>
    <rPh sb="5" eb="7">
      <t>テモト</t>
    </rPh>
    <rPh sb="7" eb="9">
      <t>クヨウ</t>
    </rPh>
    <rPh sb="9" eb="10">
      <t>シナ</t>
    </rPh>
    <phoneticPr fontId="4"/>
  </si>
  <si>
    <t>富岡1-24-4 2F</t>
    <phoneticPr fontId="4"/>
  </si>
  <si>
    <t>3643-1524</t>
    <phoneticPr fontId="4"/>
  </si>
  <si>
    <t>Mama Hug</t>
    <phoneticPr fontId="4"/>
  </si>
  <si>
    <t>写真館・託児所</t>
    <rPh sb="0" eb="3">
      <t>シャシンカン</t>
    </rPh>
    <rPh sb="4" eb="7">
      <t>タクジショ</t>
    </rPh>
    <phoneticPr fontId="4"/>
  </si>
  <si>
    <t>門前仲町2-7-8</t>
    <phoneticPr fontId="4"/>
  </si>
  <si>
    <t>5875-8869</t>
    <phoneticPr fontId="4"/>
  </si>
  <si>
    <t>https://mama-hug.net/</t>
    <phoneticPr fontId="4"/>
  </si>
  <si>
    <t>Kirari</t>
    <phoneticPr fontId="4"/>
  </si>
  <si>
    <t>ヘアカラー専門店</t>
    <rPh sb="5" eb="7">
      <t>センモン</t>
    </rPh>
    <rPh sb="7" eb="8">
      <t>テン</t>
    </rPh>
    <phoneticPr fontId="4"/>
  </si>
  <si>
    <t>富岡1-22-24 門前仲町ﾚｼﾞﾃﾞﾝｽ参番館1F</t>
    <rPh sb="10" eb="12">
      <t>モンゼン</t>
    </rPh>
    <rPh sb="12" eb="14">
      <t>ナカチョウ</t>
    </rPh>
    <rPh sb="21" eb="24">
      <t>サンバンカン</t>
    </rPh>
    <phoneticPr fontId="4"/>
  </si>
  <si>
    <t>5809-9696</t>
    <phoneticPr fontId="4"/>
  </si>
  <si>
    <t>https://www.studio-elin.com/</t>
  </si>
  <si>
    <t>ﾕｰｶﾘﾌﾞﾙｰ ｱﾛﾏｾﾗﾋﾟｰ</t>
    <phoneticPr fontId="4"/>
  </si>
  <si>
    <t>アロマ・ハーブ関連</t>
    <rPh sb="7" eb="9">
      <t>カンレン</t>
    </rPh>
    <phoneticPr fontId="4"/>
  </si>
  <si>
    <t>暮らし・住まい_レジャー・娯楽・その他</t>
  </si>
  <si>
    <t>富岡1-23-13 深川富岡二番館</t>
    <rPh sb="10" eb="12">
      <t>フカガワ</t>
    </rPh>
    <rPh sb="12" eb="14">
      <t>トミオカ</t>
    </rPh>
    <rPh sb="14" eb="17">
      <t>ニバンカン</t>
    </rPh>
    <phoneticPr fontId="4"/>
  </si>
  <si>
    <t>080-1617-0503</t>
    <phoneticPr fontId="4"/>
  </si>
  <si>
    <t>はなぶさ</t>
  </si>
  <si>
    <t>牡丹2-2-15</t>
  </si>
  <si>
    <t>3630-4337</t>
    <phoneticPr fontId="4"/>
  </si>
  <si>
    <t>牡丹町笑栄会商店街振興組合</t>
    <phoneticPr fontId="4"/>
  </si>
  <si>
    <t>お好み焼万年や</t>
  </si>
  <si>
    <t>牡丹2-7-6</t>
  </si>
  <si>
    <t>3643-0177</t>
    <phoneticPr fontId="4"/>
  </si>
  <si>
    <t>男鹿半島</t>
  </si>
  <si>
    <t>秋田料理</t>
    <rPh sb="0" eb="2">
      <t>アキタ</t>
    </rPh>
    <rPh sb="2" eb="4">
      <t>リョウリ</t>
    </rPh>
    <phoneticPr fontId="4"/>
  </si>
  <si>
    <t>牡丹3-5-1</t>
  </si>
  <si>
    <t>3641-1511</t>
  </si>
  <si>
    <t>深川まごろく</t>
    <rPh sb="0" eb="2">
      <t>フカガワ</t>
    </rPh>
    <phoneticPr fontId="4"/>
  </si>
  <si>
    <t>焼鳥</t>
    <rPh sb="0" eb="1">
      <t>ヤ</t>
    </rPh>
    <rPh sb="1" eb="2">
      <t>トリ</t>
    </rPh>
    <phoneticPr fontId="4"/>
  </si>
  <si>
    <t>牡丹3-6-1</t>
  </si>
  <si>
    <t>3641-3831</t>
    <phoneticPr fontId="4"/>
  </si>
  <si>
    <t>中華三幸苑</t>
    <phoneticPr fontId="4"/>
  </si>
  <si>
    <t>中華料理</t>
    <rPh sb="0" eb="4">
      <t>チュウカリョウリ</t>
    </rPh>
    <phoneticPr fontId="4"/>
  </si>
  <si>
    <t>牡丹3-7-6</t>
  </si>
  <si>
    <t>3641-8791</t>
  </si>
  <si>
    <t>SEED　CAFÉ</t>
    <phoneticPr fontId="4"/>
  </si>
  <si>
    <t>カフェレストラン</t>
    <phoneticPr fontId="4"/>
  </si>
  <si>
    <t>牡丹3-23-4</t>
    <rPh sb="0" eb="2">
      <t>ボタン</t>
    </rPh>
    <phoneticPr fontId="4"/>
  </si>
  <si>
    <t>5245-0237</t>
    <phoneticPr fontId="4"/>
  </si>
  <si>
    <t>深川めし 八郎右衛門</t>
    <rPh sb="0" eb="2">
      <t>フカガワ</t>
    </rPh>
    <rPh sb="5" eb="7">
      <t>ハチロウ</t>
    </rPh>
    <rPh sb="7" eb="8">
      <t>ミギ</t>
    </rPh>
    <rPh sb="8" eb="10">
      <t>エモン</t>
    </rPh>
    <phoneticPr fontId="4"/>
  </si>
  <si>
    <t>深川めし、純米酒専門店</t>
    <rPh sb="0" eb="2">
      <t>フカガワ</t>
    </rPh>
    <rPh sb="5" eb="7">
      <t>ジュンマイ</t>
    </rPh>
    <rPh sb="7" eb="8">
      <t>サケ</t>
    </rPh>
    <rPh sb="8" eb="11">
      <t>センモンテン</t>
    </rPh>
    <phoneticPr fontId="4"/>
  </si>
  <si>
    <t>牡丹3-30-1</t>
    <rPh sb="0" eb="2">
      <t>ボタン</t>
    </rPh>
    <phoneticPr fontId="4"/>
  </si>
  <si>
    <t>6458-8284</t>
    <phoneticPr fontId="4"/>
  </si>
  <si>
    <t>韓国料理 ソナム</t>
    <rPh sb="0" eb="4">
      <t>カンコクリョウリ</t>
    </rPh>
    <phoneticPr fontId="4"/>
  </si>
  <si>
    <t>韓国料理</t>
    <rPh sb="0" eb="4">
      <t>カンコクリョウリ</t>
    </rPh>
    <phoneticPr fontId="4"/>
  </si>
  <si>
    <t>5621-9898</t>
    <phoneticPr fontId="4"/>
  </si>
  <si>
    <t>みずのとびら</t>
    <phoneticPr fontId="4"/>
  </si>
  <si>
    <t>牡丹3-22-3</t>
    <rPh sb="0" eb="2">
      <t>ボタン</t>
    </rPh>
    <phoneticPr fontId="4"/>
  </si>
  <si>
    <t>6458-5228</t>
    <phoneticPr fontId="4"/>
  </si>
  <si>
    <t>じんのすけ　本店</t>
    <rPh sb="6" eb="8">
      <t>ホンテン</t>
    </rPh>
    <phoneticPr fontId="4"/>
  </si>
  <si>
    <t>牡丹3-6-2</t>
    <rPh sb="0" eb="2">
      <t>ボタン</t>
    </rPh>
    <phoneticPr fontId="4"/>
  </si>
  <si>
    <t>6458-5444</t>
    <phoneticPr fontId="4"/>
  </si>
  <si>
    <t>笑　○</t>
    <rPh sb="0" eb="1">
      <t>ワラ</t>
    </rPh>
    <phoneticPr fontId="4"/>
  </si>
  <si>
    <t>牡丹3-8-8</t>
  </si>
  <si>
    <t>3641-6007</t>
    <phoneticPr fontId="4"/>
  </si>
  <si>
    <t>Dining Bar Ships</t>
    <phoneticPr fontId="4"/>
  </si>
  <si>
    <t>ダイニングバー</t>
    <phoneticPr fontId="4"/>
  </si>
  <si>
    <t>牡丹3-18-8</t>
    <rPh sb="0" eb="2">
      <t>ボタン</t>
    </rPh>
    <phoneticPr fontId="4"/>
  </si>
  <si>
    <t>6458-8895</t>
    <phoneticPr fontId="4"/>
  </si>
  <si>
    <t>ビッレリア カッパ</t>
    <phoneticPr fontId="4"/>
  </si>
  <si>
    <t>ビールバル</t>
    <phoneticPr fontId="4"/>
  </si>
  <si>
    <t>牡丹3-19-9-101</t>
    <rPh sb="0" eb="2">
      <t>ボタン</t>
    </rPh>
    <phoneticPr fontId="4"/>
  </si>
  <si>
    <t>6886-1618</t>
    <phoneticPr fontId="4"/>
  </si>
  <si>
    <t>パティスリー コラージュ</t>
    <phoneticPr fontId="4"/>
  </si>
  <si>
    <t>洋菓子・パン・カフェ</t>
    <rPh sb="0" eb="3">
      <t>ヨウガシ</t>
    </rPh>
    <phoneticPr fontId="4"/>
  </si>
  <si>
    <t>牡丹3-18-11 柴田ﾋﾞﾙ101</t>
    <phoneticPr fontId="4"/>
  </si>
  <si>
    <t>3643-6323</t>
    <phoneticPr fontId="4"/>
  </si>
  <si>
    <t>たかたまこむぎ</t>
    <phoneticPr fontId="4"/>
  </si>
  <si>
    <t>牡丹3-19-8 ｻﾆｰﾃﾗｽ1F</t>
    <rPh sb="0" eb="2">
      <t>ボタン</t>
    </rPh>
    <phoneticPr fontId="4"/>
  </si>
  <si>
    <t>3630-7098</t>
    <phoneticPr fontId="4"/>
  </si>
  <si>
    <t>深川ワイナリー東京</t>
    <rPh sb="0" eb="2">
      <t>フカガワ</t>
    </rPh>
    <rPh sb="7" eb="9">
      <t>トウキョウ</t>
    </rPh>
    <phoneticPr fontId="4"/>
  </si>
  <si>
    <t>ワイン小売・バー</t>
    <rPh sb="3" eb="5">
      <t>コウリ</t>
    </rPh>
    <phoneticPr fontId="4"/>
  </si>
  <si>
    <t>古石場1-4-10 高畠ﾋﾞﾙ1F</t>
    <rPh sb="10" eb="11">
      <t>タカ</t>
    </rPh>
    <rPh sb="11" eb="12">
      <t>ハタ</t>
    </rPh>
    <phoneticPr fontId="4"/>
  </si>
  <si>
    <t>5809-8058</t>
    <phoneticPr fontId="4"/>
  </si>
  <si>
    <t>米のおおはら</t>
    <rPh sb="0" eb="1">
      <t>コメ</t>
    </rPh>
    <phoneticPr fontId="4"/>
  </si>
  <si>
    <t>米</t>
    <rPh sb="0" eb="1">
      <t>コメ</t>
    </rPh>
    <phoneticPr fontId="4"/>
  </si>
  <si>
    <t>牡丹3-21-3</t>
  </si>
  <si>
    <t>3641-9455</t>
    <phoneticPr fontId="4"/>
  </si>
  <si>
    <t>弁当</t>
    <phoneticPr fontId="4"/>
  </si>
  <si>
    <t>牡丹3-19-10</t>
  </si>
  <si>
    <t>3641-0905</t>
  </si>
  <si>
    <t>佃煮・煮豆</t>
    <rPh sb="3" eb="5">
      <t>ニマメ</t>
    </rPh>
    <phoneticPr fontId="4"/>
  </si>
  <si>
    <t>牡丹3-25-3</t>
    <rPh sb="0" eb="2">
      <t>ボタン</t>
    </rPh>
    <phoneticPr fontId="4"/>
  </si>
  <si>
    <t>3641-4101</t>
    <phoneticPr fontId="4"/>
  </si>
  <si>
    <t>手作り弁当・惣菜　きぬや</t>
    <rPh sb="0" eb="2">
      <t>テヅク</t>
    </rPh>
    <rPh sb="3" eb="5">
      <t>ベントウ</t>
    </rPh>
    <rPh sb="6" eb="8">
      <t>ソウザイ</t>
    </rPh>
    <phoneticPr fontId="4"/>
  </si>
  <si>
    <t>弁当・惣菜</t>
    <rPh sb="0" eb="1">
      <t>ベン</t>
    </rPh>
    <rPh sb="1" eb="2">
      <t>トウ</t>
    </rPh>
    <rPh sb="3" eb="5">
      <t>ソウザイ</t>
    </rPh>
    <phoneticPr fontId="4"/>
  </si>
  <si>
    <t>牡丹3-30-2</t>
    <rPh sb="0" eb="2">
      <t>ボタン</t>
    </rPh>
    <phoneticPr fontId="4"/>
  </si>
  <si>
    <t>3643-1859</t>
    <phoneticPr fontId="4"/>
  </si>
  <si>
    <t>Tsotang</t>
    <phoneticPr fontId="4"/>
  </si>
  <si>
    <t>アフリカ雑貨・婦人服</t>
    <rPh sb="4" eb="6">
      <t>ザッカ</t>
    </rPh>
    <rPh sb="7" eb="10">
      <t>フジンフク</t>
    </rPh>
    <phoneticPr fontId="4"/>
  </si>
  <si>
    <t>135-0045</t>
    <phoneticPr fontId="4"/>
  </si>
  <si>
    <t>古石場1-13-13 1F</t>
    <rPh sb="0" eb="3">
      <t>フルイシバ</t>
    </rPh>
    <phoneticPr fontId="4"/>
  </si>
  <si>
    <t>5875-8341</t>
    <phoneticPr fontId="4"/>
  </si>
  <si>
    <t>https://tsotang.shop-pro.jp/</t>
    <phoneticPr fontId="4"/>
  </si>
  <si>
    <t>COST　FUN</t>
    <phoneticPr fontId="4"/>
  </si>
  <si>
    <t>アウトレットショップ</t>
    <phoneticPr fontId="4"/>
  </si>
  <si>
    <t>牡丹3-5-7</t>
    <rPh sb="0" eb="2">
      <t>ボタン</t>
    </rPh>
    <phoneticPr fontId="4"/>
  </si>
  <si>
    <t>セブン-イレブン 伊勢元</t>
    <phoneticPr fontId="4"/>
  </si>
  <si>
    <t>牡丹3-20-4</t>
  </si>
  <si>
    <t>3641-2555</t>
  </si>
  <si>
    <t>美容室</t>
    <phoneticPr fontId="4"/>
  </si>
  <si>
    <t>yosuga</t>
    <phoneticPr fontId="4"/>
  </si>
  <si>
    <t>美容室</t>
    <rPh sb="0" eb="3">
      <t>ビヨウシツ</t>
    </rPh>
    <phoneticPr fontId="4"/>
  </si>
  <si>
    <t>牡丹3-9-7 ｺｰﾋﾟｱｽ門前仲町1F</t>
    <rPh sb="0" eb="2">
      <t>ボタン</t>
    </rPh>
    <rPh sb="14" eb="16">
      <t>モンゼン</t>
    </rPh>
    <rPh sb="16" eb="18">
      <t>ナカチョウ</t>
    </rPh>
    <phoneticPr fontId="4"/>
  </si>
  <si>
    <t>070-8424-3975</t>
    <phoneticPr fontId="4"/>
  </si>
  <si>
    <t>https://new-normal-life.com/</t>
    <phoneticPr fontId="4"/>
  </si>
  <si>
    <t>原澤歯科</t>
    <rPh sb="0" eb="2">
      <t>ハラサワ</t>
    </rPh>
    <rPh sb="2" eb="4">
      <t>シカ</t>
    </rPh>
    <phoneticPr fontId="4"/>
  </si>
  <si>
    <t>歯科</t>
    <rPh sb="0" eb="1">
      <t>ハ</t>
    </rPh>
    <rPh sb="1" eb="2">
      <t>カ</t>
    </rPh>
    <phoneticPr fontId="4"/>
  </si>
  <si>
    <t>暮らし・住まい_福祉・医療</t>
  </si>
  <si>
    <t>牡丹3-6-3</t>
  </si>
  <si>
    <t>3643-8400</t>
    <phoneticPr fontId="4"/>
  </si>
  <si>
    <t>明治パーラー</t>
    <rPh sb="0" eb="2">
      <t>メイジ</t>
    </rPh>
    <phoneticPr fontId="4"/>
  </si>
  <si>
    <t>135-0053</t>
    <phoneticPr fontId="4"/>
  </si>
  <si>
    <t>辰巳1-9-49-104</t>
    <phoneticPr fontId="4"/>
  </si>
  <si>
    <t>3521-2050</t>
    <phoneticPr fontId="4"/>
  </si>
  <si>
    <t>辰巳商店会</t>
    <phoneticPr fontId="4"/>
  </si>
  <si>
    <t>湾岸地区</t>
    <rPh sb="0" eb="2">
      <t>ワンガン</t>
    </rPh>
    <rPh sb="2" eb="4">
      <t>チク</t>
    </rPh>
    <phoneticPr fontId="4"/>
  </si>
  <si>
    <t>鳥しん</t>
  </si>
  <si>
    <t>お好み焼き</t>
    <rPh sb="1" eb="2">
      <t>コノ</t>
    </rPh>
    <rPh sb="3" eb="4">
      <t>ヤ</t>
    </rPh>
    <phoneticPr fontId="9"/>
  </si>
  <si>
    <t>辰巳1-9-49-111</t>
  </si>
  <si>
    <t>5569-2438</t>
  </si>
  <si>
    <t>上むら</t>
    <phoneticPr fontId="4"/>
  </si>
  <si>
    <t>辰巳1-9-51-105</t>
  </si>
  <si>
    <t>3521-2862</t>
  </si>
  <si>
    <t>松葉寿司</t>
  </si>
  <si>
    <t>辰巳1-9-51-112</t>
  </si>
  <si>
    <t>3521-5777</t>
  </si>
  <si>
    <t>万福 辰巳店</t>
    <rPh sb="0" eb="2">
      <t>マンプク</t>
    </rPh>
    <rPh sb="3" eb="5">
      <t>タツミ</t>
    </rPh>
    <rPh sb="5" eb="6">
      <t>テン</t>
    </rPh>
    <phoneticPr fontId="4"/>
  </si>
  <si>
    <t>定食　居酒屋</t>
    <rPh sb="0" eb="2">
      <t>テイショク</t>
    </rPh>
    <rPh sb="3" eb="6">
      <t>イザカヤ</t>
    </rPh>
    <phoneticPr fontId="4"/>
  </si>
  <si>
    <t>辰巳1-2-9-110</t>
    <rPh sb="0" eb="2">
      <t>タツミ</t>
    </rPh>
    <phoneticPr fontId="4"/>
  </si>
  <si>
    <t>3522-0129</t>
    <phoneticPr fontId="4"/>
  </si>
  <si>
    <t>青果</t>
  </si>
  <si>
    <t>肉のマルコシ</t>
    <rPh sb="0" eb="1">
      <t>ニク</t>
    </rPh>
    <phoneticPr fontId="4"/>
  </si>
  <si>
    <t>辰巳1-9-51-111</t>
  </si>
  <si>
    <t>3521-2061</t>
    <phoneticPr fontId="4"/>
  </si>
  <si>
    <t>ミヤノ酒店</t>
    <rPh sb="3" eb="5">
      <t>サケテン</t>
    </rPh>
    <phoneticPr fontId="4"/>
  </si>
  <si>
    <t>辰巳1-2-9-115</t>
  </si>
  <si>
    <t>3521-3388</t>
  </si>
  <si>
    <t>国　友</t>
    <rPh sb="0" eb="1">
      <t>クニ</t>
    </rPh>
    <phoneticPr fontId="4"/>
  </si>
  <si>
    <t>家庭日用品</t>
  </si>
  <si>
    <t>辰巳1-9-51-107</t>
  </si>
  <si>
    <t>3521-1150</t>
  </si>
  <si>
    <t>宝電機</t>
    <rPh sb="0" eb="1">
      <t>タカラ</t>
    </rPh>
    <rPh sb="1" eb="3">
      <t>デンキ</t>
    </rPh>
    <phoneticPr fontId="4"/>
  </si>
  <si>
    <t>家電</t>
    <rPh sb="0" eb="2">
      <t>カデン</t>
    </rPh>
    <phoneticPr fontId="4"/>
  </si>
  <si>
    <t>辰巳1-9-49-107</t>
  </si>
  <si>
    <t>3521-1048</t>
    <phoneticPr fontId="4"/>
  </si>
  <si>
    <t>ローソン 辰巳団地店</t>
    <phoneticPr fontId="4"/>
  </si>
  <si>
    <t>辰巳1-2-9-113</t>
  </si>
  <si>
    <t>3521-5435</t>
  </si>
  <si>
    <t>いすずクリーニング</t>
    <phoneticPr fontId="4"/>
  </si>
  <si>
    <t>辰巳1-2-9-114</t>
  </si>
  <si>
    <t>3521-5351</t>
    <phoneticPr fontId="4"/>
  </si>
  <si>
    <t>さくら針灸整骨院</t>
    <rPh sb="3" eb="4">
      <t>ハリ</t>
    </rPh>
    <rPh sb="4" eb="5">
      <t>キュウ</t>
    </rPh>
    <rPh sb="5" eb="8">
      <t>セイコツイン</t>
    </rPh>
    <phoneticPr fontId="4"/>
  </si>
  <si>
    <t>針灸・整骨業</t>
    <rPh sb="0" eb="1">
      <t>ハリ</t>
    </rPh>
    <rPh sb="1" eb="2">
      <t>キュウ</t>
    </rPh>
    <rPh sb="3" eb="5">
      <t>セイコツ</t>
    </rPh>
    <rPh sb="5" eb="6">
      <t>ギョウ</t>
    </rPh>
    <phoneticPr fontId="4"/>
  </si>
  <si>
    <t>辰巳1-2-9-109</t>
    <rPh sb="0" eb="2">
      <t>タツミ</t>
    </rPh>
    <phoneticPr fontId="4"/>
  </si>
  <si>
    <t>3521-7522</t>
    <phoneticPr fontId="4"/>
  </si>
  <si>
    <t>カギの救急車 辰巳店</t>
    <rPh sb="3" eb="6">
      <t>キュウキュウシャ</t>
    </rPh>
    <rPh sb="7" eb="9">
      <t>タツミ</t>
    </rPh>
    <rPh sb="9" eb="10">
      <t>テン</t>
    </rPh>
    <phoneticPr fontId="4"/>
  </si>
  <si>
    <t>錠前販売修理</t>
    <rPh sb="0" eb="2">
      <t>ジョウマエ</t>
    </rPh>
    <rPh sb="2" eb="4">
      <t>ハンバイ</t>
    </rPh>
    <rPh sb="4" eb="6">
      <t>シュウリ</t>
    </rPh>
    <phoneticPr fontId="4"/>
  </si>
  <si>
    <t>辰巳1-2-9-106</t>
  </si>
  <si>
    <t>3521-9948</t>
    <phoneticPr fontId="4"/>
  </si>
  <si>
    <t>豊洲らぁめん</t>
  </si>
  <si>
    <t>ラーメン</t>
  </si>
  <si>
    <t>豊洲4-1-1-1F</t>
  </si>
  <si>
    <t>3531-8782</t>
  </si>
  <si>
    <t>豊洲商友会協同組合</t>
    <phoneticPr fontId="4"/>
  </si>
  <si>
    <t>焼肉スタミナ苑</t>
  </si>
  <si>
    <t>焼肉</t>
  </si>
  <si>
    <t>豊洲4-1-1-3F</t>
  </si>
  <si>
    <t>5560-0029</t>
  </si>
  <si>
    <t>さぼてん</t>
  </si>
  <si>
    <t>もんじゃ・お好み焼き</t>
    <phoneticPr fontId="4"/>
  </si>
  <si>
    <t>豊洲4-1-3 ﾀｶｸﾋﾞﾙ2F</t>
    <phoneticPr fontId="4"/>
  </si>
  <si>
    <t>3531-7600</t>
    <phoneticPr fontId="4"/>
  </si>
  <si>
    <t>韓国食堂　チャン</t>
    <rPh sb="0" eb="2">
      <t>カンコク</t>
    </rPh>
    <rPh sb="2" eb="4">
      <t>ショクドウ</t>
    </rPh>
    <phoneticPr fontId="4"/>
  </si>
  <si>
    <t>韓国料理</t>
    <rPh sb="0" eb="2">
      <t>カンコク</t>
    </rPh>
    <rPh sb="2" eb="4">
      <t>リョウリ</t>
    </rPh>
    <phoneticPr fontId="4"/>
  </si>
  <si>
    <t>豊洲4-2-1 萩原別館</t>
    <rPh sb="0" eb="2">
      <t>トヨス</t>
    </rPh>
    <rPh sb="8" eb="10">
      <t>ハギワラ</t>
    </rPh>
    <rPh sb="10" eb="12">
      <t>ベッカン</t>
    </rPh>
    <phoneticPr fontId="4"/>
  </si>
  <si>
    <t>5546-1559</t>
    <phoneticPr fontId="4"/>
  </si>
  <si>
    <t>銀一丁</t>
    <rPh sb="0" eb="1">
      <t>ギン</t>
    </rPh>
    <rPh sb="1" eb="3">
      <t>イッチョウ</t>
    </rPh>
    <phoneticPr fontId="4"/>
  </si>
  <si>
    <t>寿司</t>
    <rPh sb="0" eb="1">
      <t>コトブキ</t>
    </rPh>
    <rPh sb="1" eb="2">
      <t>ツカサ</t>
    </rPh>
    <phoneticPr fontId="4"/>
  </si>
  <si>
    <t>豊洲4-2-2-101</t>
    <rPh sb="0" eb="2">
      <t>トヨス</t>
    </rPh>
    <phoneticPr fontId="4"/>
  </si>
  <si>
    <t>5560-6462</t>
    <phoneticPr fontId="4"/>
  </si>
  <si>
    <t>味処 いちむら</t>
    <phoneticPr fontId="4"/>
  </si>
  <si>
    <t>定食</t>
    <rPh sb="0" eb="2">
      <t>テイショク</t>
    </rPh>
    <phoneticPr fontId="4"/>
  </si>
  <si>
    <t>豊洲4-2-3 miraie TOYOSU 102</t>
    <phoneticPr fontId="4"/>
  </si>
  <si>
    <t>5534-9930</t>
    <phoneticPr fontId="4"/>
  </si>
  <si>
    <t>焼肉スタミナ苑　とりとん豊洲店</t>
    <rPh sb="0" eb="2">
      <t>ヤキニク</t>
    </rPh>
    <rPh sb="6" eb="7">
      <t>エン</t>
    </rPh>
    <rPh sb="12" eb="14">
      <t>トヨス</t>
    </rPh>
    <rPh sb="14" eb="15">
      <t>テン</t>
    </rPh>
    <phoneticPr fontId="4"/>
  </si>
  <si>
    <t>焼肉</t>
    <rPh sb="0" eb="2">
      <t>ヤキニク</t>
    </rPh>
    <phoneticPr fontId="4"/>
  </si>
  <si>
    <t>豊洲4-2-5　</t>
    <rPh sb="0" eb="2">
      <t>トヨス</t>
    </rPh>
    <phoneticPr fontId="4"/>
  </si>
  <si>
    <t>6204-2994</t>
    <phoneticPr fontId="4"/>
  </si>
  <si>
    <t>深川壱番亭</t>
    <rPh sb="0" eb="2">
      <t>フカガワ</t>
    </rPh>
    <rPh sb="2" eb="3">
      <t>イチ</t>
    </rPh>
    <rPh sb="3" eb="4">
      <t>バン</t>
    </rPh>
    <rPh sb="4" eb="5">
      <t>テイ</t>
    </rPh>
    <phoneticPr fontId="4"/>
  </si>
  <si>
    <t>豊洲4-2-7 ｻﾝﾍﾞﾙｸ豊洲1F</t>
    <rPh sb="0" eb="2">
      <t>トヨス</t>
    </rPh>
    <rPh sb="14" eb="16">
      <t>トヨス</t>
    </rPh>
    <phoneticPr fontId="4"/>
  </si>
  <si>
    <t>3532-2901</t>
    <phoneticPr fontId="4"/>
  </si>
  <si>
    <t>https://www.ichibantei.com/</t>
    <phoneticPr fontId="4"/>
  </si>
  <si>
    <t>珈琲館 豊洲店</t>
    <phoneticPr fontId="4"/>
  </si>
  <si>
    <t>豊洲4-2-1 ﾊｷﾞﾜﾗﾋﾞﾙ1F</t>
    <phoneticPr fontId="4"/>
  </si>
  <si>
    <t>3531-1611</t>
  </si>
  <si>
    <t>山紫炉</t>
  </si>
  <si>
    <t>居食屋</t>
  </si>
  <si>
    <t>豊洲4-1-1-5F</t>
    <phoneticPr fontId="4"/>
  </si>
  <si>
    <t>5560-0949</t>
  </si>
  <si>
    <t>餃子酒場　別館　とりそば</t>
    <rPh sb="0" eb="2">
      <t>ギョウザ</t>
    </rPh>
    <rPh sb="2" eb="4">
      <t>サカバ</t>
    </rPh>
    <rPh sb="5" eb="7">
      <t>ベッカン</t>
    </rPh>
    <phoneticPr fontId="4"/>
  </si>
  <si>
    <t>豊洲4-1-2 豊洲TOSKﾋﾞﾙ204</t>
    <rPh sb="0" eb="2">
      <t>トヨス</t>
    </rPh>
    <rPh sb="8" eb="10">
      <t>トヨス</t>
    </rPh>
    <phoneticPr fontId="4"/>
  </si>
  <si>
    <t>5547-4775</t>
    <phoneticPr fontId="4"/>
  </si>
  <si>
    <t>個室　海鮮居酒屋　豊市　豊洲駅前店</t>
    <rPh sb="0" eb="2">
      <t>コシツ</t>
    </rPh>
    <rPh sb="3" eb="5">
      <t>カイセン</t>
    </rPh>
    <rPh sb="5" eb="8">
      <t>イザカヤ</t>
    </rPh>
    <rPh sb="9" eb="10">
      <t>トヨ</t>
    </rPh>
    <rPh sb="10" eb="11">
      <t>イチ</t>
    </rPh>
    <rPh sb="12" eb="14">
      <t>トヨス</t>
    </rPh>
    <rPh sb="14" eb="16">
      <t>エキマエ</t>
    </rPh>
    <rPh sb="16" eb="17">
      <t>テン</t>
    </rPh>
    <phoneticPr fontId="4"/>
  </si>
  <si>
    <t>豊洲4-1-5 1F</t>
    <rPh sb="0" eb="2">
      <t>トヨス</t>
    </rPh>
    <phoneticPr fontId="4"/>
  </si>
  <si>
    <t>5534-9722</t>
    <phoneticPr fontId="4"/>
  </si>
  <si>
    <t>串門</t>
    <rPh sb="0" eb="2">
      <t>クシカド</t>
    </rPh>
    <phoneticPr fontId="4"/>
  </si>
  <si>
    <t>豊洲4-1-5 2F</t>
    <rPh sb="0" eb="2">
      <t>トヨス</t>
    </rPh>
    <phoneticPr fontId="4"/>
  </si>
  <si>
    <t>6910-1955</t>
    <phoneticPr fontId="4"/>
  </si>
  <si>
    <t>ぶらり家</t>
  </si>
  <si>
    <t>豊洲4-6-1 2F</t>
  </si>
  <si>
    <t>3536-6215</t>
  </si>
  <si>
    <t>餃子酒場</t>
    <rPh sb="0" eb="2">
      <t>ギョウザ</t>
    </rPh>
    <rPh sb="2" eb="4">
      <t>サカバ</t>
    </rPh>
    <phoneticPr fontId="4"/>
  </si>
  <si>
    <t>豊洲4-8-13</t>
    <rPh sb="0" eb="2">
      <t>トヨス</t>
    </rPh>
    <phoneticPr fontId="4"/>
  </si>
  <si>
    <t>6204-2907</t>
    <phoneticPr fontId="4"/>
  </si>
  <si>
    <t>肉のイチムラ</t>
    <rPh sb="0" eb="1">
      <t>ニク</t>
    </rPh>
    <phoneticPr fontId="4"/>
  </si>
  <si>
    <t>精肉</t>
  </si>
  <si>
    <t>豊洲4-6-3-102</t>
    <phoneticPr fontId="4"/>
  </si>
  <si>
    <t>3531-2833</t>
  </si>
  <si>
    <t>パティスリー　SAKURA</t>
    <phoneticPr fontId="4"/>
  </si>
  <si>
    <t>洋菓子</t>
    <rPh sb="0" eb="3">
      <t>ヨウガシ</t>
    </rPh>
    <phoneticPr fontId="4"/>
  </si>
  <si>
    <t>豊洲4-2-2</t>
  </si>
  <si>
    <t>3531-3521</t>
    <phoneticPr fontId="4"/>
  </si>
  <si>
    <t>http://saneido.biz/sakura/</t>
    <phoneticPr fontId="4"/>
  </si>
  <si>
    <t>菅谷精米店</t>
  </si>
  <si>
    <t>豊洲4-2-7</t>
  </si>
  <si>
    <t>3531-2038</t>
  </si>
  <si>
    <t>パレットショップ ちばや</t>
    <phoneticPr fontId="4"/>
  </si>
  <si>
    <t>寝具</t>
  </si>
  <si>
    <t>豊洲4-4-27</t>
  </si>
  <si>
    <t>3531-7087</t>
  </si>
  <si>
    <t>セブン-イレブン 豊洲1丁目店</t>
    <rPh sb="9" eb="11">
      <t>トヨス</t>
    </rPh>
    <rPh sb="12" eb="14">
      <t>チョウメ</t>
    </rPh>
    <rPh sb="14" eb="15">
      <t>テン</t>
    </rPh>
    <phoneticPr fontId="4"/>
  </si>
  <si>
    <t>豊洲1-2-33</t>
    <rPh sb="0" eb="2">
      <t>トヨス</t>
    </rPh>
    <phoneticPr fontId="4"/>
  </si>
  <si>
    <t>5166-7057</t>
    <phoneticPr fontId="4"/>
  </si>
  <si>
    <t>セブン-イレブン ゆりかもめ豊洲駅店</t>
    <rPh sb="14" eb="16">
      <t>トヨス</t>
    </rPh>
    <rPh sb="16" eb="17">
      <t>エキ</t>
    </rPh>
    <rPh sb="17" eb="18">
      <t>テン</t>
    </rPh>
    <phoneticPr fontId="4"/>
  </si>
  <si>
    <t>豊洲2-2</t>
    <phoneticPr fontId="4"/>
  </si>
  <si>
    <t>3533-3939</t>
    <phoneticPr fontId="4"/>
  </si>
  <si>
    <t>セブン-イレブン 豊洲3丁目店</t>
    <rPh sb="9" eb="11">
      <t>トヨス</t>
    </rPh>
    <rPh sb="12" eb="14">
      <t>チョウメ</t>
    </rPh>
    <rPh sb="14" eb="15">
      <t>テン</t>
    </rPh>
    <phoneticPr fontId="4"/>
  </si>
  <si>
    <t>豊洲3-1-1</t>
    <phoneticPr fontId="4"/>
  </si>
  <si>
    <t>3531-6371</t>
    <phoneticPr fontId="4"/>
  </si>
  <si>
    <t>デイリーヤマザキ 豊洲キュービックガーデン店</t>
    <rPh sb="9" eb="11">
      <t>トヨス</t>
    </rPh>
    <rPh sb="21" eb="22">
      <t>テン</t>
    </rPh>
    <phoneticPr fontId="4"/>
  </si>
  <si>
    <t>豊洲3-2-3</t>
    <phoneticPr fontId="4"/>
  </si>
  <si>
    <t>5560-2601</t>
    <phoneticPr fontId="4"/>
  </si>
  <si>
    <t>セブン-イレブン 晴海通り店</t>
    <rPh sb="9" eb="11">
      <t>ハルミ</t>
    </rPh>
    <rPh sb="11" eb="12">
      <t>ドオ</t>
    </rPh>
    <rPh sb="13" eb="14">
      <t>テン</t>
    </rPh>
    <phoneticPr fontId="4"/>
  </si>
  <si>
    <t>豊洲3-2-24</t>
    <phoneticPr fontId="4"/>
  </si>
  <si>
    <t>3534-0062</t>
    <phoneticPr fontId="4"/>
  </si>
  <si>
    <t>セブン-イレブン 豊洲駅前店</t>
    <rPh sb="9" eb="11">
      <t>トヨス</t>
    </rPh>
    <rPh sb="11" eb="13">
      <t>エキマエ</t>
    </rPh>
    <rPh sb="13" eb="14">
      <t>テン</t>
    </rPh>
    <phoneticPr fontId="4"/>
  </si>
  <si>
    <t>豊洲4-1-24 1F</t>
    <rPh sb="0" eb="2">
      <t>トヨス</t>
    </rPh>
    <phoneticPr fontId="4"/>
  </si>
  <si>
    <t>3534-0800</t>
    <phoneticPr fontId="4"/>
  </si>
  <si>
    <t>セブン-イレブン 豊洲店</t>
    <rPh sb="9" eb="11">
      <t>トヨス</t>
    </rPh>
    <rPh sb="11" eb="12">
      <t>テン</t>
    </rPh>
    <phoneticPr fontId="4"/>
  </si>
  <si>
    <t>豊洲4-6-1</t>
  </si>
  <si>
    <t>3533-2241</t>
    <phoneticPr fontId="4"/>
  </si>
  <si>
    <t>たつみチェーン 豊洲店</t>
    <phoneticPr fontId="4"/>
  </si>
  <si>
    <t>スーパー</t>
    <phoneticPr fontId="4"/>
  </si>
  <si>
    <t>豊洲4-6-2</t>
  </si>
  <si>
    <t>3531-5894</t>
  </si>
  <si>
    <t>セブン-イレブン 豊洲5丁目店</t>
    <rPh sb="9" eb="11">
      <t>トヨス</t>
    </rPh>
    <rPh sb="12" eb="14">
      <t>チョウメ</t>
    </rPh>
    <rPh sb="14" eb="15">
      <t>テン</t>
    </rPh>
    <phoneticPr fontId="4"/>
  </si>
  <si>
    <t>豊洲5-6-36</t>
    <rPh sb="0" eb="2">
      <t>トヨス</t>
    </rPh>
    <phoneticPr fontId="4"/>
  </si>
  <si>
    <t>5546-2071</t>
    <phoneticPr fontId="4"/>
  </si>
  <si>
    <t>Assemble tokyo ｱｯｻﾝﾌﾞﾚﾄｰｷｮｰ</t>
    <phoneticPr fontId="4"/>
  </si>
  <si>
    <t>美容室ﾈｲﾙﾏﾂｹﾞｴｸｽﾃ</t>
    <rPh sb="0" eb="3">
      <t>ビヨウシツ</t>
    </rPh>
    <phoneticPr fontId="4"/>
  </si>
  <si>
    <t>豊洲4-1-1-8F</t>
    <phoneticPr fontId="4"/>
  </si>
  <si>
    <t>3520-8733</t>
    <phoneticPr fontId="4"/>
  </si>
  <si>
    <t>Vi Moana</t>
    <phoneticPr fontId="4"/>
  </si>
  <si>
    <t>エステサロン</t>
    <phoneticPr fontId="4"/>
  </si>
  <si>
    <t>豊洲4-2-3 miraie TOYOSU 5F</t>
    <phoneticPr fontId="4"/>
  </si>
  <si>
    <t>6910-1960</t>
    <phoneticPr fontId="4"/>
  </si>
  <si>
    <t>https://vi-moana.com/</t>
    <phoneticPr fontId="4"/>
  </si>
  <si>
    <t>豊洲理髪館</t>
    <rPh sb="4" eb="5">
      <t>カン</t>
    </rPh>
    <phoneticPr fontId="4"/>
  </si>
  <si>
    <t>豊洲4-6-3</t>
  </si>
  <si>
    <t>3531-3564</t>
  </si>
  <si>
    <t>美容室</t>
  </si>
  <si>
    <t>豊洲4-6-3-202</t>
  </si>
  <si>
    <t>3532-1805</t>
  </si>
  <si>
    <t>豊洲 メロディ</t>
    <rPh sb="0" eb="2">
      <t>トヨス</t>
    </rPh>
    <phoneticPr fontId="4"/>
  </si>
  <si>
    <t>カラオケ</t>
    <phoneticPr fontId="4"/>
  </si>
  <si>
    <t>豊洲4-6-1 3F</t>
  </si>
  <si>
    <t>3532-5577</t>
    <phoneticPr fontId="4"/>
  </si>
  <si>
    <t>万福　豊洲駅前店</t>
    <rPh sb="3" eb="5">
      <t>トヨス</t>
    </rPh>
    <rPh sb="5" eb="7">
      <t>エキマエ</t>
    </rPh>
    <rPh sb="7" eb="8">
      <t>テン</t>
    </rPh>
    <phoneticPr fontId="4"/>
  </si>
  <si>
    <t>豊洲5-5-1 豊洲ｼｴﾙﾀﾜｰ1F</t>
  </si>
  <si>
    <t>3536-0129</t>
  </si>
  <si>
    <t>豊洲シエルコート商店会</t>
    <rPh sb="0" eb="2">
      <t>トヨス</t>
    </rPh>
    <rPh sb="8" eb="11">
      <t>ショウテンカイ</t>
    </rPh>
    <phoneticPr fontId="4"/>
  </si>
  <si>
    <t>https://www.toyosu-manpuku.com/</t>
    <phoneticPr fontId="4"/>
  </si>
  <si>
    <t>中国四川料理　永利</t>
    <rPh sb="0" eb="2">
      <t>チュウゴク</t>
    </rPh>
    <rPh sb="2" eb="4">
      <t>シセン</t>
    </rPh>
    <rPh sb="4" eb="6">
      <t>リョウリ</t>
    </rPh>
    <rPh sb="7" eb="9">
      <t>ナガトシ</t>
    </rPh>
    <phoneticPr fontId="4"/>
  </si>
  <si>
    <t>3536-9606</t>
    <phoneticPr fontId="4"/>
  </si>
  <si>
    <t>GURAS</t>
    <phoneticPr fontId="4"/>
  </si>
  <si>
    <t>インド料理・カレー</t>
    <rPh sb="3" eb="5">
      <t>リョウリ</t>
    </rPh>
    <phoneticPr fontId="4"/>
  </si>
  <si>
    <t>135-0061</t>
    <phoneticPr fontId="4"/>
  </si>
  <si>
    <t>5859-5353</t>
    <phoneticPr fontId="4"/>
  </si>
  <si>
    <t>モンスタービーフ 豊洲店</t>
    <rPh sb="9" eb="11">
      <t>トヨス</t>
    </rPh>
    <rPh sb="11" eb="12">
      <t>テン</t>
    </rPh>
    <phoneticPr fontId="4"/>
  </si>
  <si>
    <t>ステーキ・カフェ</t>
  </si>
  <si>
    <t>豊洲5-5-1 豊洲ｼｴﾙﾀﾜｰ2F</t>
    <rPh sb="0" eb="2">
      <t>トヨス</t>
    </rPh>
    <phoneticPr fontId="4"/>
  </si>
  <si>
    <t>6228-2983</t>
    <phoneticPr fontId="4"/>
  </si>
  <si>
    <t>養老乃瀧 豊洲駅前店</t>
    <rPh sb="2" eb="3">
      <t>ノ</t>
    </rPh>
    <rPh sb="5" eb="7">
      <t>トヨス</t>
    </rPh>
    <rPh sb="7" eb="9">
      <t>エキマエ</t>
    </rPh>
    <rPh sb="9" eb="10">
      <t>テン</t>
    </rPh>
    <phoneticPr fontId="4"/>
  </si>
  <si>
    <t>5560-4006</t>
    <phoneticPr fontId="4"/>
  </si>
  <si>
    <t>ペル・エ・メル</t>
    <phoneticPr fontId="4"/>
  </si>
  <si>
    <t>パン・カフェ</t>
    <phoneticPr fontId="4"/>
  </si>
  <si>
    <t>豊洲5-5-1 豊洲ｼｴﾙﾀﾜｰ1F</t>
    <phoneticPr fontId="4"/>
  </si>
  <si>
    <t>3533-9588</t>
  </si>
  <si>
    <t>http://saneido.biz/pere/</t>
    <phoneticPr fontId="4"/>
  </si>
  <si>
    <t>ｽｰﾊﾟｰﾏｰｹｯﾄｻｶｶﾞﾐ 豊洲店</t>
    <phoneticPr fontId="4"/>
  </si>
  <si>
    <t>3531-5355</t>
  </si>
  <si>
    <t>デイリーヤマザキ 江東豊洲駅前店</t>
    <rPh sb="9" eb="11">
      <t>コウトウ</t>
    </rPh>
    <rPh sb="11" eb="13">
      <t>トヨス</t>
    </rPh>
    <rPh sb="13" eb="15">
      <t>エキマエ</t>
    </rPh>
    <rPh sb="15" eb="16">
      <t>テン</t>
    </rPh>
    <phoneticPr fontId="4"/>
  </si>
  <si>
    <t>3533-6299</t>
    <phoneticPr fontId="4"/>
  </si>
  <si>
    <t>スノウ美容室</t>
    <phoneticPr fontId="4"/>
  </si>
  <si>
    <t>美容室</t>
    <rPh sb="2" eb="3">
      <t>シツ</t>
    </rPh>
    <phoneticPr fontId="4"/>
  </si>
  <si>
    <t>豊洲5-5-1 豊洲ｼｴﾙﾀﾜｰ2F</t>
  </si>
  <si>
    <t>6913-6224</t>
    <phoneticPr fontId="4"/>
  </si>
  <si>
    <t>つきぢ神楽寿司　魚河岸店</t>
    <rPh sb="3" eb="5">
      <t>カグラ</t>
    </rPh>
    <rPh sb="5" eb="7">
      <t>スシ</t>
    </rPh>
    <rPh sb="8" eb="11">
      <t>ウオガシ</t>
    </rPh>
    <rPh sb="11" eb="12">
      <t>テン</t>
    </rPh>
    <phoneticPr fontId="4"/>
  </si>
  <si>
    <t>豊洲6-6-1 管理施設棟311</t>
    <rPh sb="0" eb="2">
      <t>トヨス</t>
    </rPh>
    <rPh sb="8" eb="10">
      <t>カンリ</t>
    </rPh>
    <rPh sb="10" eb="12">
      <t>シセツ</t>
    </rPh>
    <rPh sb="12" eb="13">
      <t>トウ</t>
    </rPh>
    <phoneticPr fontId="4"/>
  </si>
  <si>
    <t>6633-0678</t>
    <phoneticPr fontId="4"/>
  </si>
  <si>
    <t>豊洲市場商店会</t>
  </si>
  <si>
    <t>つきぢ神楽寿司　豊洲市場店</t>
    <rPh sb="3" eb="5">
      <t>カグラ</t>
    </rPh>
    <rPh sb="5" eb="7">
      <t>スシ</t>
    </rPh>
    <rPh sb="8" eb="10">
      <t>トヨス</t>
    </rPh>
    <rPh sb="10" eb="13">
      <t>シジョウテン</t>
    </rPh>
    <phoneticPr fontId="4"/>
  </si>
  <si>
    <t>豊洲6-6-1 管理施設棟314</t>
    <rPh sb="0" eb="2">
      <t>トヨス</t>
    </rPh>
    <rPh sb="8" eb="10">
      <t>カンリ</t>
    </rPh>
    <rPh sb="10" eb="12">
      <t>シセツ</t>
    </rPh>
    <rPh sb="12" eb="13">
      <t>トウ</t>
    </rPh>
    <phoneticPr fontId="4"/>
  </si>
  <si>
    <t>6633-0246</t>
    <phoneticPr fontId="4"/>
  </si>
  <si>
    <t>㈲髙　徳</t>
    <rPh sb="1" eb="2">
      <t>タカ</t>
    </rPh>
    <rPh sb="3" eb="4">
      <t>トク</t>
    </rPh>
    <phoneticPr fontId="4"/>
  </si>
  <si>
    <t>鮪・鮮魚</t>
    <rPh sb="0" eb="1">
      <t>マグロ</t>
    </rPh>
    <rPh sb="2" eb="4">
      <t>センギョ</t>
    </rPh>
    <phoneticPr fontId="4"/>
  </si>
  <si>
    <t>豊洲6-5-1</t>
    <rPh sb="0" eb="2">
      <t>トヨス</t>
    </rPh>
    <phoneticPr fontId="4"/>
  </si>
  <si>
    <t>6633-4136</t>
    <phoneticPr fontId="4"/>
  </si>
  <si>
    <t>シロクマカレー住吉</t>
    <rPh sb="7" eb="9">
      <t>スミヨシ</t>
    </rPh>
    <phoneticPr fontId="4"/>
  </si>
  <si>
    <t>カレー</t>
    <phoneticPr fontId="4"/>
  </si>
  <si>
    <t>住吉1-19-1-113</t>
    <phoneticPr fontId="4"/>
  </si>
  <si>
    <t>3631-4931</t>
    <phoneticPr fontId="4"/>
  </si>
  <si>
    <t>住吉銀座商店街</t>
  </si>
  <si>
    <t>深川地区</t>
    <rPh sb="2" eb="4">
      <t>チク</t>
    </rPh>
    <phoneticPr fontId="4"/>
  </si>
  <si>
    <t>お好み焼き 蔵</t>
  </si>
  <si>
    <t>お好み焼き</t>
  </si>
  <si>
    <t>住吉2-13-2</t>
    <phoneticPr fontId="4"/>
  </si>
  <si>
    <t>3632-5423</t>
  </si>
  <si>
    <t>船橋屋</t>
    <rPh sb="0" eb="2">
      <t>フナバシ</t>
    </rPh>
    <rPh sb="2" eb="3">
      <t>ヤ</t>
    </rPh>
    <phoneticPr fontId="4"/>
  </si>
  <si>
    <t>甘味</t>
    <rPh sb="0" eb="2">
      <t>アマミ</t>
    </rPh>
    <phoneticPr fontId="4"/>
  </si>
  <si>
    <t>食べる・飲む_喫茶・カフェ・甘味</t>
  </si>
  <si>
    <t>住吉1-19-1-118</t>
    <rPh sb="0" eb="2">
      <t>スミヨシ</t>
    </rPh>
    <phoneticPr fontId="4"/>
  </si>
  <si>
    <t>3633-3018</t>
    <phoneticPr fontId="4"/>
  </si>
  <si>
    <t>鈴福青果</t>
  </si>
  <si>
    <t>住吉2-13-1</t>
  </si>
  <si>
    <t>3633-8870</t>
  </si>
  <si>
    <t>川上肉店</t>
  </si>
  <si>
    <t>住吉2-14-1</t>
  </si>
  <si>
    <t>3631-4040</t>
  </si>
  <si>
    <t>牛山銘茶店</t>
  </si>
  <si>
    <t>住吉1-19-15</t>
  </si>
  <si>
    <t>3631-7423</t>
  </si>
  <si>
    <t>多田酒店</t>
  </si>
  <si>
    <t>酒類等販売（日本酒・ワイン）</t>
    <rPh sb="6" eb="9">
      <t>ニホンシュ</t>
    </rPh>
    <phoneticPr fontId="4"/>
  </si>
  <si>
    <t>住吉2-14-3</t>
  </si>
  <si>
    <t>3631-7847</t>
  </si>
  <si>
    <t>中村屋豆腐店</t>
    <rPh sb="2" eb="3">
      <t>ヤ</t>
    </rPh>
    <phoneticPr fontId="4"/>
  </si>
  <si>
    <t>豆腐</t>
  </si>
  <si>
    <t>住吉2-13-2</t>
  </si>
  <si>
    <t>3634-7757</t>
  </si>
  <si>
    <t>漢方薬</t>
    <phoneticPr fontId="4"/>
  </si>
  <si>
    <t>住吉2-10-13</t>
  </si>
  <si>
    <t>5600-2041</t>
  </si>
  <si>
    <t>ラーメン一膳</t>
    <rPh sb="4" eb="6">
      <t>イチゼン</t>
    </rPh>
    <phoneticPr fontId="4"/>
  </si>
  <si>
    <t>ラーメン</t>
    <phoneticPr fontId="4"/>
  </si>
  <si>
    <t>石島11-15</t>
  </si>
  <si>
    <t>5634-4438</t>
    <phoneticPr fontId="4"/>
  </si>
  <si>
    <t>美術館通り石島商店会</t>
    <phoneticPr fontId="4"/>
  </si>
  <si>
    <t>スプスパ</t>
    <phoneticPr fontId="4"/>
  </si>
  <si>
    <t>スープスパゲティ</t>
    <phoneticPr fontId="4"/>
  </si>
  <si>
    <t>石島14-7 今泉ﾋﾞﾙ1F</t>
  </si>
  <si>
    <t>5683-0178</t>
    <phoneticPr fontId="4"/>
  </si>
  <si>
    <t>市川園</t>
  </si>
  <si>
    <t>銘茶</t>
    <rPh sb="0" eb="2">
      <t>メイチャ</t>
    </rPh>
    <phoneticPr fontId="4"/>
  </si>
  <si>
    <t>石島10-10</t>
  </si>
  <si>
    <t>3646-4888</t>
  </si>
  <si>
    <t>伊勢喜酒店</t>
  </si>
  <si>
    <t>石島13-13</t>
  </si>
  <si>
    <t>3644-3667</t>
  </si>
  <si>
    <t>バターのといき</t>
    <phoneticPr fontId="4"/>
  </si>
  <si>
    <t>乳製品の販売</t>
    <rPh sb="0" eb="3">
      <t>ニュウセイヒン</t>
    </rPh>
    <rPh sb="4" eb="6">
      <t>ハンバイ</t>
    </rPh>
    <phoneticPr fontId="4"/>
  </si>
  <si>
    <t>135-0014</t>
    <phoneticPr fontId="4"/>
  </si>
  <si>
    <t>石島3-10 田中ﾋﾞﾙ1F</t>
    <rPh sb="0" eb="2">
      <t>イシジマ</t>
    </rPh>
    <rPh sb="7" eb="9">
      <t>タナカ</t>
    </rPh>
    <phoneticPr fontId="4"/>
  </si>
  <si>
    <t>6666-6169</t>
    <phoneticPr fontId="4"/>
  </si>
  <si>
    <t>アンボンボン ボンマルシェ</t>
    <phoneticPr fontId="4"/>
  </si>
  <si>
    <t>雑貨</t>
    <rPh sb="0" eb="1">
      <t>ザツ</t>
    </rPh>
    <rPh sb="1" eb="2">
      <t>カ</t>
    </rPh>
    <phoneticPr fontId="4"/>
  </si>
  <si>
    <t>石島8-7</t>
  </si>
  <si>
    <t>3644-8124</t>
    <phoneticPr fontId="4"/>
  </si>
  <si>
    <t>https://ja-jp.facebook.com/bon3marche</t>
    <phoneticPr fontId="4"/>
  </si>
  <si>
    <t>業務スーパー フジマート 石島店</t>
    <rPh sb="0" eb="2">
      <t>ギョウム</t>
    </rPh>
    <rPh sb="13" eb="15">
      <t>イシジマ</t>
    </rPh>
    <rPh sb="15" eb="16">
      <t>テン</t>
    </rPh>
    <phoneticPr fontId="4"/>
  </si>
  <si>
    <t>石島13-11</t>
  </si>
  <si>
    <t>3647-5251</t>
  </si>
  <si>
    <t>レイスマッサージ治療院</t>
    <rPh sb="8" eb="11">
      <t>チリョウイン</t>
    </rPh>
    <phoneticPr fontId="4"/>
  </si>
  <si>
    <t>マッサージ</t>
    <phoneticPr fontId="4"/>
  </si>
  <si>
    <t>石島13-13</t>
    <phoneticPr fontId="4"/>
  </si>
  <si>
    <t>3615-5155</t>
    <phoneticPr fontId="4"/>
  </si>
  <si>
    <t>激旨ホルモン魂</t>
    <rPh sb="0" eb="1">
      <t>ゲキ</t>
    </rPh>
    <rPh sb="1" eb="2">
      <t>ウマ</t>
    </rPh>
    <rPh sb="6" eb="7">
      <t>ダマシイ</t>
    </rPh>
    <phoneticPr fontId="4"/>
  </si>
  <si>
    <t>東陽3-3-6</t>
    <rPh sb="0" eb="2">
      <t>トウヨウ</t>
    </rPh>
    <phoneticPr fontId="4"/>
  </si>
  <si>
    <t>3640-0045</t>
    <phoneticPr fontId="4"/>
  </si>
  <si>
    <t>東陽商店街</t>
    <phoneticPr fontId="4"/>
  </si>
  <si>
    <t>ロジウラ</t>
  </si>
  <si>
    <t>ビストロ</t>
  </si>
  <si>
    <t>東陽3-3-7</t>
    <rPh sb="0" eb="2">
      <t>トウヨウ</t>
    </rPh>
    <phoneticPr fontId="6"/>
  </si>
  <si>
    <t>5606-9733</t>
  </si>
  <si>
    <t>ASIAN BISTORO すず 木場東陽町店</t>
    <rPh sb="17" eb="19">
      <t>キバ</t>
    </rPh>
    <rPh sb="19" eb="23">
      <t>トウヨウチョウテン</t>
    </rPh>
    <phoneticPr fontId="4"/>
  </si>
  <si>
    <t>アジアンビストロ</t>
    <phoneticPr fontId="4"/>
  </si>
  <si>
    <t>東陽3-5-5</t>
  </si>
  <si>
    <t>5683-0405</t>
    <phoneticPr fontId="4"/>
  </si>
  <si>
    <t>大野屋</t>
    <phoneticPr fontId="4"/>
  </si>
  <si>
    <t>東陽3-5-7</t>
  </si>
  <si>
    <t>3644-1628</t>
  </si>
  <si>
    <t>花　村</t>
    <phoneticPr fontId="4"/>
  </si>
  <si>
    <t>東陽3-5-8</t>
  </si>
  <si>
    <t>3647-5858</t>
  </si>
  <si>
    <t>池田屋</t>
    <rPh sb="0" eb="3">
      <t>イケダヤ</t>
    </rPh>
    <phoneticPr fontId="6"/>
  </si>
  <si>
    <t>韓国料理</t>
    <rPh sb="0" eb="2">
      <t>カンコク</t>
    </rPh>
    <rPh sb="2" eb="4">
      <t>リョウリ</t>
    </rPh>
    <phoneticPr fontId="6"/>
  </si>
  <si>
    <t>東陽3-5-10-2F</t>
    <rPh sb="0" eb="2">
      <t>トウヨウ</t>
    </rPh>
    <phoneticPr fontId="6"/>
  </si>
  <si>
    <t>5683-7882</t>
  </si>
  <si>
    <t>焼肉の都。</t>
    <rPh sb="0" eb="2">
      <t>ヤキニク</t>
    </rPh>
    <rPh sb="3" eb="4">
      <t>ミヤコ</t>
    </rPh>
    <phoneticPr fontId="4"/>
  </si>
  <si>
    <t>焼肉</t>
    <phoneticPr fontId="6"/>
  </si>
  <si>
    <t>東陽3-6-8 BB東陽町ﾋﾞﾙ3F</t>
    <rPh sb="0" eb="2">
      <t>トウヨウ</t>
    </rPh>
    <rPh sb="10" eb="13">
      <t>トウヨウチョウ</t>
    </rPh>
    <phoneticPr fontId="4"/>
  </si>
  <si>
    <t>6826-9594</t>
    <phoneticPr fontId="4"/>
  </si>
  <si>
    <t>喜多方ラーメン坂内 木場店</t>
    <rPh sb="0" eb="3">
      <t>キタカタ</t>
    </rPh>
    <rPh sb="7" eb="9">
      <t>バンナイ</t>
    </rPh>
    <rPh sb="10" eb="12">
      <t>キバ</t>
    </rPh>
    <rPh sb="12" eb="13">
      <t>テン</t>
    </rPh>
    <phoneticPr fontId="6"/>
  </si>
  <si>
    <t>ラーメン</t>
    <phoneticPr fontId="6"/>
  </si>
  <si>
    <t>東陽3-6-10</t>
    <rPh sb="0" eb="2">
      <t>トウヨウ</t>
    </rPh>
    <phoneticPr fontId="6"/>
  </si>
  <si>
    <t>3649-9851</t>
  </si>
  <si>
    <t>香噴噴 シャンペンペン</t>
    <rPh sb="1" eb="2">
      <t>フン</t>
    </rPh>
    <rPh sb="2" eb="3">
      <t>フン</t>
    </rPh>
    <phoneticPr fontId="4"/>
  </si>
  <si>
    <t>東陽3-16-9</t>
    <rPh sb="0" eb="2">
      <t>トウヨウ</t>
    </rPh>
    <phoneticPr fontId="4"/>
  </si>
  <si>
    <t>6458-4267</t>
    <phoneticPr fontId="4"/>
  </si>
  <si>
    <t>深川　鳩貝</t>
    <rPh sb="0" eb="2">
      <t>フカガワ</t>
    </rPh>
    <rPh sb="3" eb="5">
      <t>ハトガイ</t>
    </rPh>
    <phoneticPr fontId="4"/>
  </si>
  <si>
    <t>日本料理</t>
    <rPh sb="0" eb="2">
      <t>ニホン</t>
    </rPh>
    <rPh sb="2" eb="4">
      <t>リョウリ</t>
    </rPh>
    <phoneticPr fontId="4"/>
  </si>
  <si>
    <t>東陽3-17-10</t>
    <rPh sb="0" eb="2">
      <t>トウヨウ</t>
    </rPh>
    <phoneticPr fontId="4"/>
  </si>
  <si>
    <t>3644-4096</t>
    <phoneticPr fontId="4"/>
  </si>
  <si>
    <t>COQUERICO</t>
    <phoneticPr fontId="4"/>
  </si>
  <si>
    <t>焼鳥バル</t>
    <rPh sb="0" eb="1">
      <t>ヤ</t>
    </rPh>
    <rPh sb="1" eb="2">
      <t>トリ</t>
    </rPh>
    <phoneticPr fontId="4"/>
  </si>
  <si>
    <t>東陽3-17-13-1F</t>
    <rPh sb="0" eb="2">
      <t>トウヨウ</t>
    </rPh>
    <phoneticPr fontId="4"/>
  </si>
  <si>
    <t>6458-6733</t>
    <phoneticPr fontId="4"/>
  </si>
  <si>
    <t>豚丼の店 あうん</t>
    <rPh sb="0" eb="1">
      <t>ブタ</t>
    </rPh>
    <rPh sb="1" eb="2">
      <t>ドン</t>
    </rPh>
    <rPh sb="3" eb="4">
      <t>ミセ</t>
    </rPh>
    <phoneticPr fontId="4"/>
  </si>
  <si>
    <t>東陽3-19-5 東光ﾋﾞﾙ102</t>
    <rPh sb="0" eb="2">
      <t>トウヨウ</t>
    </rPh>
    <rPh sb="9" eb="10">
      <t>ヒガシ</t>
    </rPh>
    <rPh sb="10" eb="11">
      <t>ヒカ</t>
    </rPh>
    <phoneticPr fontId="4"/>
  </si>
  <si>
    <t>5690-5536</t>
    <phoneticPr fontId="4"/>
  </si>
  <si>
    <t>割烹　おみたま</t>
    <rPh sb="0" eb="2">
      <t>カッポウ</t>
    </rPh>
    <phoneticPr fontId="4"/>
  </si>
  <si>
    <t>東陽3-19-8</t>
    <rPh sb="0" eb="2">
      <t>トウヨウ</t>
    </rPh>
    <phoneticPr fontId="4"/>
  </si>
  <si>
    <t>6666-7017</t>
    <phoneticPr fontId="4"/>
  </si>
  <si>
    <t>来々軒</t>
    <rPh sb="0" eb="3">
      <t>ライライケン</t>
    </rPh>
    <phoneticPr fontId="4"/>
  </si>
  <si>
    <t>東陽3-21-4</t>
    <rPh sb="0" eb="2">
      <t>トウヨウ</t>
    </rPh>
    <phoneticPr fontId="4"/>
  </si>
  <si>
    <t>6458-6368</t>
    <phoneticPr fontId="4"/>
  </si>
  <si>
    <t>焼鳥バルTORIKO</t>
    <rPh sb="0" eb="2">
      <t>ヤキトリ</t>
    </rPh>
    <phoneticPr fontId="4"/>
  </si>
  <si>
    <t>焼鳥バル</t>
    <rPh sb="0" eb="2">
      <t>ヤキトリ</t>
    </rPh>
    <phoneticPr fontId="4"/>
  </si>
  <si>
    <t>東陽3-24-17 ｷﾖﾐﾔﾋﾞﾙB1FｰA</t>
    <rPh sb="0" eb="2">
      <t>トウヨウ</t>
    </rPh>
    <phoneticPr fontId="4"/>
  </si>
  <si>
    <t>6666-2808</t>
    <phoneticPr fontId="4"/>
  </si>
  <si>
    <t>25Hudson</t>
    <phoneticPr fontId="4"/>
  </si>
  <si>
    <t>フレンチ</t>
    <phoneticPr fontId="4"/>
  </si>
  <si>
    <t>東陽5-25-13 1F</t>
    <rPh sb="0" eb="2">
      <t>トウヨウ</t>
    </rPh>
    <phoneticPr fontId="4"/>
  </si>
  <si>
    <t>6666-7045</t>
    <phoneticPr fontId="4"/>
  </si>
  <si>
    <t>https://25hudson.tokyo/</t>
    <phoneticPr fontId="4"/>
  </si>
  <si>
    <t>クレメンティア</t>
    <phoneticPr fontId="4"/>
  </si>
  <si>
    <t>東陽5-25-15 松崎ﾋﾞﾙ1F</t>
    <rPh sb="0" eb="2">
      <t>トウヨウ</t>
    </rPh>
    <rPh sb="10" eb="12">
      <t>マツザキ</t>
    </rPh>
    <phoneticPr fontId="4"/>
  </si>
  <si>
    <t>5634-3955</t>
    <phoneticPr fontId="4"/>
  </si>
  <si>
    <t>https://www.kiba-clementia.com/</t>
    <phoneticPr fontId="4"/>
  </si>
  <si>
    <t>ロースターコーヒー ＡＯＺＯＲＡ</t>
    <phoneticPr fontId="4"/>
  </si>
  <si>
    <t>喫茶</t>
    <phoneticPr fontId="4"/>
  </si>
  <si>
    <t>東陽3-20-4 1F</t>
    <phoneticPr fontId="4"/>
  </si>
  <si>
    <t>6666-2047</t>
  </si>
  <si>
    <t>樹-たつき-珈琲</t>
    <rPh sb="0" eb="1">
      <t>キ</t>
    </rPh>
    <rPh sb="6" eb="8">
      <t>コーヒー</t>
    </rPh>
    <phoneticPr fontId="4"/>
  </si>
  <si>
    <t>喫茶</t>
    <rPh sb="0" eb="1">
      <t>キッ</t>
    </rPh>
    <rPh sb="1" eb="2">
      <t>チャ</t>
    </rPh>
    <phoneticPr fontId="4"/>
  </si>
  <si>
    <t>東陽3-24-17 ｷﾖﾐﾔﾋﾞﾙB1F</t>
    <rPh sb="0" eb="2">
      <t>トウヨウ</t>
    </rPh>
    <phoneticPr fontId="4"/>
  </si>
  <si>
    <t>6458-7065</t>
    <phoneticPr fontId="4"/>
  </si>
  <si>
    <t>café COUR</t>
    <phoneticPr fontId="4"/>
  </si>
  <si>
    <t>東陽5-26-10</t>
    <rPh sb="0" eb="2">
      <t>トウヨウ</t>
    </rPh>
    <phoneticPr fontId="4"/>
  </si>
  <si>
    <t>6458-6117</t>
    <phoneticPr fontId="4"/>
  </si>
  <si>
    <t>https://cafecour.owst.jp/</t>
  </si>
  <si>
    <t>いこい亭</t>
  </si>
  <si>
    <t>東陽3-5-2</t>
  </si>
  <si>
    <t>3644-9185</t>
  </si>
  <si>
    <t>串カツ田中 木場店</t>
    <rPh sb="0" eb="1">
      <t>クシ</t>
    </rPh>
    <rPh sb="3" eb="5">
      <t>タナカ</t>
    </rPh>
    <rPh sb="6" eb="8">
      <t>キバ</t>
    </rPh>
    <rPh sb="8" eb="9">
      <t>テン</t>
    </rPh>
    <phoneticPr fontId="6"/>
  </si>
  <si>
    <t>居酒屋</t>
    <rPh sb="0" eb="3">
      <t>イザカヤ</t>
    </rPh>
    <phoneticPr fontId="6"/>
  </si>
  <si>
    <t>東陽3-5-6</t>
    <rPh sb="0" eb="2">
      <t>トウヨウ</t>
    </rPh>
    <phoneticPr fontId="6"/>
  </si>
  <si>
    <t>6666-2848</t>
  </si>
  <si>
    <t>楽酒屋やおらぁーな</t>
    <rPh sb="0" eb="1">
      <t>ラク</t>
    </rPh>
    <rPh sb="1" eb="2">
      <t>サケ</t>
    </rPh>
    <rPh sb="2" eb="3">
      <t>ヤ</t>
    </rPh>
    <phoneticPr fontId="6"/>
  </si>
  <si>
    <t>東陽3-9-2 山本ﾋﾞﾙ1F</t>
    <rPh sb="0" eb="2">
      <t>トウヨウ</t>
    </rPh>
    <rPh sb="8" eb="10">
      <t>ヤマモト</t>
    </rPh>
    <phoneticPr fontId="6"/>
  </si>
  <si>
    <t>5606-6116</t>
  </si>
  <si>
    <t>食堂酒場 明日も。</t>
    <rPh sb="0" eb="2">
      <t>ショクドウ</t>
    </rPh>
    <rPh sb="2" eb="4">
      <t>サカバ</t>
    </rPh>
    <rPh sb="5" eb="7">
      <t>アシタ</t>
    </rPh>
    <phoneticPr fontId="4"/>
  </si>
  <si>
    <t>135-0016</t>
    <phoneticPr fontId="4"/>
  </si>
  <si>
    <t>東陽3-24-18 TOMﾋﾞﾙ1F</t>
    <rPh sb="0" eb="2">
      <t>トウヨウ</t>
    </rPh>
    <phoneticPr fontId="4"/>
  </si>
  <si>
    <t>6666-1141</t>
    <phoneticPr fontId="4"/>
  </si>
  <si>
    <t>鳥・串・炭火焼 なごみ</t>
    <rPh sb="0" eb="1">
      <t>トリ</t>
    </rPh>
    <rPh sb="2" eb="3">
      <t>クシ</t>
    </rPh>
    <rPh sb="4" eb="7">
      <t>スミビヤキ</t>
    </rPh>
    <phoneticPr fontId="4"/>
  </si>
  <si>
    <t>焼鳥・居酒屋</t>
    <rPh sb="0" eb="1">
      <t>ヤ</t>
    </rPh>
    <rPh sb="1" eb="2">
      <t>トリ</t>
    </rPh>
    <rPh sb="3" eb="6">
      <t>イザカヤ</t>
    </rPh>
    <phoneticPr fontId="4"/>
  </si>
  <si>
    <t>東陽5-24-12-1P</t>
    <rPh sb="0" eb="2">
      <t>トウヨウ</t>
    </rPh>
    <phoneticPr fontId="4"/>
  </si>
  <si>
    <t>6810-5238</t>
    <phoneticPr fontId="4"/>
  </si>
  <si>
    <t>https://r.gnavi.co.jp/6zrz3bja0000/</t>
  </si>
  <si>
    <t>磯幸 支店</t>
    <rPh sb="0" eb="1">
      <t>イソ</t>
    </rPh>
    <rPh sb="1" eb="2">
      <t>サチ</t>
    </rPh>
    <rPh sb="3" eb="5">
      <t>シテン</t>
    </rPh>
    <phoneticPr fontId="6"/>
  </si>
  <si>
    <t>魚河岸料理</t>
    <rPh sb="0" eb="3">
      <t>ウオガシ</t>
    </rPh>
    <rPh sb="3" eb="5">
      <t>リョウリ</t>
    </rPh>
    <phoneticPr fontId="6"/>
  </si>
  <si>
    <t>東陽5-25-6</t>
    <rPh sb="0" eb="2">
      <t>トウヨウ</t>
    </rPh>
    <phoneticPr fontId="6"/>
  </si>
  <si>
    <t>3649-9676</t>
  </si>
  <si>
    <t>肉の旭屋</t>
  </si>
  <si>
    <t>東陽3-10-10</t>
  </si>
  <si>
    <t>3649-3526</t>
  </si>
  <si>
    <t>柳精肉店</t>
    <rPh sb="0" eb="1">
      <t>ヤナギ</t>
    </rPh>
    <rPh sb="1" eb="4">
      <t>セイニクテン</t>
    </rPh>
    <phoneticPr fontId="6"/>
  </si>
  <si>
    <t>東陽3-17-2</t>
    <rPh sb="0" eb="2">
      <t>トウヨウ</t>
    </rPh>
    <phoneticPr fontId="6"/>
  </si>
  <si>
    <t>3644-3750</t>
  </si>
  <si>
    <t>肉のイワセ 東陽畜産</t>
    <rPh sb="0" eb="1">
      <t>ニク</t>
    </rPh>
    <phoneticPr fontId="4"/>
  </si>
  <si>
    <t>東陽3-21-1</t>
    <rPh sb="0" eb="2">
      <t>トウヨウ</t>
    </rPh>
    <phoneticPr fontId="4"/>
  </si>
  <si>
    <t>宇城さくらダイニング</t>
    <rPh sb="0" eb="2">
      <t>ウシロ</t>
    </rPh>
    <phoneticPr fontId="4"/>
  </si>
  <si>
    <t>東陽5-2-9</t>
    <rPh sb="0" eb="2">
      <t>トウヨウ</t>
    </rPh>
    <phoneticPr fontId="4"/>
  </si>
  <si>
    <t>3644-8236</t>
    <phoneticPr fontId="4"/>
  </si>
  <si>
    <t>東陽3-21-5 T.S.ｼｵﾉﾋﾞﾙ1F</t>
    <phoneticPr fontId="4"/>
  </si>
  <si>
    <t>3645-1737</t>
    <phoneticPr fontId="4"/>
  </si>
  <si>
    <t>ブーランジェリー　HARU</t>
    <phoneticPr fontId="4"/>
  </si>
  <si>
    <t>東陽3-27-30 ﾐﾗﾌﾛｰﾚｽ1F</t>
    <rPh sb="0" eb="2">
      <t>トウヨウ</t>
    </rPh>
    <phoneticPr fontId="6"/>
  </si>
  <si>
    <t>6666-2520</t>
    <phoneticPr fontId="4"/>
  </si>
  <si>
    <t>https://www.haru-patissier.com/</t>
    <phoneticPr fontId="4"/>
  </si>
  <si>
    <t>東陽5-31-22 大興ﾋﾞﾙ1F</t>
    <rPh sb="0" eb="2">
      <t>トウヨウ</t>
    </rPh>
    <phoneticPr fontId="6"/>
  </si>
  <si>
    <t>6458-7223</t>
    <phoneticPr fontId="4"/>
  </si>
  <si>
    <t>お惣菜 魂</t>
    <rPh sb="1" eb="3">
      <t>ソウザイ</t>
    </rPh>
    <rPh sb="4" eb="5">
      <t>タマシイ</t>
    </rPh>
    <phoneticPr fontId="6"/>
  </si>
  <si>
    <t>弁当・惣菜</t>
    <rPh sb="0" eb="2">
      <t>ベントウ</t>
    </rPh>
    <rPh sb="3" eb="5">
      <t>ソウザイ</t>
    </rPh>
    <phoneticPr fontId="6"/>
  </si>
  <si>
    <t>東陽5-27-10</t>
    <rPh sb="0" eb="2">
      <t>トウヨウ</t>
    </rPh>
    <phoneticPr fontId="6"/>
  </si>
  <si>
    <t>5857-5667</t>
  </si>
  <si>
    <t>爪田屋</t>
  </si>
  <si>
    <t>荒物・雑貨</t>
  </si>
  <si>
    <t>東陽3-19-10</t>
  </si>
  <si>
    <t>3644-1913</t>
  </si>
  <si>
    <t>斎藤薬局</t>
    <phoneticPr fontId="4"/>
  </si>
  <si>
    <t>東陽3-5-6</t>
  </si>
  <si>
    <t>3647-8600</t>
  </si>
  <si>
    <t>三木青雲堂薬局</t>
  </si>
  <si>
    <t>東陽3-15-2</t>
  </si>
  <si>
    <t>3644-0667</t>
  </si>
  <si>
    <t>美のアイドルきくや</t>
  </si>
  <si>
    <t>東陽3-20-3</t>
  </si>
  <si>
    <t>3644-1712</t>
    <phoneticPr fontId="4"/>
  </si>
  <si>
    <t>http://www.b-kikuya.com</t>
    <phoneticPr fontId="4"/>
  </si>
  <si>
    <t>くすりの福太郎 東陽町3丁目店</t>
    <rPh sb="8" eb="11">
      <t>トウヨウチョウ</t>
    </rPh>
    <rPh sb="12" eb="14">
      <t>チョウメ</t>
    </rPh>
    <rPh sb="14" eb="15">
      <t>テン</t>
    </rPh>
    <phoneticPr fontId="4"/>
  </si>
  <si>
    <t>東陽3-23-26</t>
    <rPh sb="0" eb="2">
      <t>トウヨウ</t>
    </rPh>
    <phoneticPr fontId="4"/>
  </si>
  <si>
    <t>6666-7792</t>
    <phoneticPr fontId="4"/>
  </si>
  <si>
    <t>木村屋書店</t>
  </si>
  <si>
    <t>東陽3-15-5</t>
  </si>
  <si>
    <t>3644-4370</t>
  </si>
  <si>
    <t>フラワーショップ カワシマ</t>
    <phoneticPr fontId="4"/>
  </si>
  <si>
    <t>東陽3-2-2</t>
  </si>
  <si>
    <t>3644-3487</t>
  </si>
  <si>
    <t>セブン-イレブン 東陽店</t>
    <phoneticPr fontId="4"/>
  </si>
  <si>
    <t>東陽3-21-6</t>
    <phoneticPr fontId="4"/>
  </si>
  <si>
    <t>3644-4433</t>
  </si>
  <si>
    <t>セブン-イレブン 江東東陽5丁目店</t>
    <rPh sb="9" eb="11">
      <t>コウトウ</t>
    </rPh>
    <rPh sb="11" eb="13">
      <t>トウヨウ</t>
    </rPh>
    <rPh sb="14" eb="16">
      <t>チョウメ</t>
    </rPh>
    <rPh sb="16" eb="17">
      <t>テン</t>
    </rPh>
    <phoneticPr fontId="4"/>
  </si>
  <si>
    <t>東陽5-17-1</t>
    <rPh sb="0" eb="2">
      <t>トウヨウ</t>
    </rPh>
    <phoneticPr fontId="4"/>
  </si>
  <si>
    <t>5606-1727</t>
    <phoneticPr fontId="4"/>
  </si>
  <si>
    <t>マスマ</t>
  </si>
  <si>
    <t>理容室</t>
  </si>
  <si>
    <t>東陽3-6-12</t>
  </si>
  <si>
    <t>3644-2452</t>
  </si>
  <si>
    <t>ヘアーサロン アイデアル</t>
    <phoneticPr fontId="4"/>
  </si>
  <si>
    <t>理容室</t>
    <phoneticPr fontId="4"/>
  </si>
  <si>
    <t>東陽3-17-13</t>
    <rPh sb="0" eb="2">
      <t>トウヨウ</t>
    </rPh>
    <phoneticPr fontId="4"/>
  </si>
  <si>
    <t>3648-9702</t>
    <phoneticPr fontId="4"/>
  </si>
  <si>
    <t>タイム</t>
  </si>
  <si>
    <t>東陽3-21-4</t>
  </si>
  <si>
    <t>3646-0777</t>
  </si>
  <si>
    <t>東陽町整骨院</t>
    <rPh sb="0" eb="3">
      <t>トウヨウチョウ</t>
    </rPh>
    <rPh sb="3" eb="6">
      <t>セイコツイン</t>
    </rPh>
    <phoneticPr fontId="4"/>
  </si>
  <si>
    <t>整骨院</t>
    <rPh sb="0" eb="3">
      <t>セイコツイン</t>
    </rPh>
    <phoneticPr fontId="4"/>
  </si>
  <si>
    <t>東陽3-24-12</t>
    <rPh sb="0" eb="2">
      <t>トウヨウ</t>
    </rPh>
    <phoneticPr fontId="4"/>
  </si>
  <si>
    <t>6411-5874</t>
    <phoneticPr fontId="4"/>
  </si>
  <si>
    <t>ラ・ポルトルージュ</t>
    <phoneticPr fontId="4"/>
  </si>
  <si>
    <t>フランス料理</t>
    <rPh sb="4" eb="6">
      <t>リョウリ</t>
    </rPh>
    <phoneticPr fontId="4"/>
  </si>
  <si>
    <t>東陽1-11-3-101</t>
    <phoneticPr fontId="4"/>
  </si>
  <si>
    <t>3647-6367</t>
    <phoneticPr fontId="4"/>
  </si>
  <si>
    <t>東陽弁天商店会</t>
  </si>
  <si>
    <t>長寿庵</t>
    <rPh sb="0" eb="2">
      <t>チョウジュ</t>
    </rPh>
    <rPh sb="2" eb="3">
      <t>アン</t>
    </rPh>
    <phoneticPr fontId="4"/>
  </si>
  <si>
    <t>東陽1-16-13</t>
    <phoneticPr fontId="4"/>
  </si>
  <si>
    <t>3647-0888</t>
    <phoneticPr fontId="4"/>
  </si>
  <si>
    <t>抹茶ｶﾌｪ Sette</t>
    <rPh sb="0" eb="2">
      <t>マッチャ</t>
    </rPh>
    <phoneticPr fontId="4"/>
  </si>
  <si>
    <t>東陽1-12-3</t>
    <rPh sb="0" eb="2">
      <t>トウヨウ</t>
    </rPh>
    <phoneticPr fontId="4"/>
  </si>
  <si>
    <t>6479-4083</t>
    <phoneticPr fontId="4"/>
  </si>
  <si>
    <t>https://sette.bros7.com</t>
    <phoneticPr fontId="4"/>
  </si>
  <si>
    <t>ﾙ ｶﾌｪ ﾃﾞ ﾄﾛﾜﾌﾚｰﾙ</t>
    <phoneticPr fontId="4"/>
  </si>
  <si>
    <t>東陽1-16-22</t>
    <rPh sb="0" eb="2">
      <t>トウヨウ</t>
    </rPh>
    <phoneticPr fontId="4"/>
  </si>
  <si>
    <t>6458-4082</t>
    <phoneticPr fontId="4"/>
  </si>
  <si>
    <t>FILO</t>
    <phoneticPr fontId="4"/>
  </si>
  <si>
    <t>東陽1-12-6-１F</t>
    <phoneticPr fontId="4"/>
  </si>
  <si>
    <t>6666-5630</t>
    <phoneticPr fontId="4"/>
  </si>
  <si>
    <t>もんじゃグラタン じょーじ亭</t>
    <rPh sb="13" eb="14">
      <t>テイ</t>
    </rPh>
    <phoneticPr fontId="4"/>
  </si>
  <si>
    <t>3699-6309</t>
    <phoneticPr fontId="4"/>
  </si>
  <si>
    <t>日本橋焼餃子</t>
    <phoneticPr fontId="4"/>
  </si>
  <si>
    <t>東陽1-25-3</t>
    <phoneticPr fontId="4"/>
  </si>
  <si>
    <t>6666-3676</t>
    <phoneticPr fontId="4"/>
  </si>
  <si>
    <t>㈱富士見あられ本舗</t>
    <rPh sb="1" eb="4">
      <t>フジミ</t>
    </rPh>
    <rPh sb="7" eb="9">
      <t>ホンポ</t>
    </rPh>
    <phoneticPr fontId="4"/>
  </si>
  <si>
    <t>米菓</t>
    <rPh sb="0" eb="1">
      <t>コメ</t>
    </rPh>
    <rPh sb="1" eb="2">
      <t>カ</t>
    </rPh>
    <phoneticPr fontId="4"/>
  </si>
  <si>
    <t>東陽1-10-4</t>
    <rPh sb="0" eb="2">
      <t>トウヨウ</t>
    </rPh>
    <phoneticPr fontId="4"/>
  </si>
  <si>
    <t>3644-7872</t>
    <phoneticPr fontId="4"/>
  </si>
  <si>
    <t>山城屋</t>
    <rPh sb="0" eb="2">
      <t>ヤマシロ</t>
    </rPh>
    <rPh sb="2" eb="3">
      <t>ヤ</t>
    </rPh>
    <phoneticPr fontId="4"/>
  </si>
  <si>
    <t>酒類販売</t>
    <rPh sb="0" eb="2">
      <t>サケルイ</t>
    </rPh>
    <rPh sb="2" eb="4">
      <t>ハンバイ</t>
    </rPh>
    <phoneticPr fontId="4"/>
  </si>
  <si>
    <t>東陽1-7-8</t>
    <phoneticPr fontId="4"/>
  </si>
  <si>
    <t>3645-2233</t>
    <phoneticPr fontId="4"/>
  </si>
  <si>
    <t>㈱永田屋</t>
    <rPh sb="1" eb="3">
      <t>ナガタ</t>
    </rPh>
    <rPh sb="3" eb="4">
      <t>ヤ</t>
    </rPh>
    <phoneticPr fontId="4"/>
  </si>
  <si>
    <t>東陽1-17-10</t>
  </si>
  <si>
    <t>3648-1003</t>
    <phoneticPr fontId="4"/>
  </si>
  <si>
    <t>Modern liquor</t>
    <phoneticPr fontId="4"/>
  </si>
  <si>
    <t>酒</t>
    <rPh sb="0" eb="1">
      <t>サケ</t>
    </rPh>
    <phoneticPr fontId="4"/>
  </si>
  <si>
    <t>木場6-7-14</t>
    <rPh sb="0" eb="2">
      <t>キバ</t>
    </rPh>
    <phoneticPr fontId="4"/>
  </si>
  <si>
    <t>070-8936-8432</t>
    <phoneticPr fontId="4"/>
  </si>
  <si>
    <t>珈琲屋 ルヴォワザン</t>
    <rPh sb="0" eb="2">
      <t>コーヒー</t>
    </rPh>
    <rPh sb="2" eb="3">
      <t>ヤ</t>
    </rPh>
    <phoneticPr fontId="4"/>
  </si>
  <si>
    <t>コーヒー豆販売</t>
    <rPh sb="4" eb="5">
      <t>マメ</t>
    </rPh>
    <rPh sb="5" eb="7">
      <t>ハンバイ</t>
    </rPh>
    <phoneticPr fontId="4"/>
  </si>
  <si>
    <t>東陽1-16-9 ｼﾐｽﾞｺｰﾎﾟ104</t>
    <rPh sb="0" eb="2">
      <t>トウヨウ</t>
    </rPh>
    <phoneticPr fontId="4"/>
  </si>
  <si>
    <t>5683-7253</t>
    <phoneticPr fontId="4"/>
  </si>
  <si>
    <t>マルサ洋品店</t>
    <rPh sb="3" eb="5">
      <t>ヨウヒン</t>
    </rPh>
    <rPh sb="5" eb="6">
      <t>テン</t>
    </rPh>
    <phoneticPr fontId="4"/>
  </si>
  <si>
    <t>洋品・学生服</t>
    <rPh sb="0" eb="2">
      <t>ヨウヒン</t>
    </rPh>
    <rPh sb="3" eb="6">
      <t>ガクセイフク</t>
    </rPh>
    <phoneticPr fontId="4"/>
  </si>
  <si>
    <t>東陽1-25-4</t>
  </si>
  <si>
    <t>3645-0786</t>
    <phoneticPr fontId="4"/>
  </si>
  <si>
    <t>マユラー美容室</t>
    <phoneticPr fontId="4"/>
  </si>
  <si>
    <t>東陽1-28-3</t>
    <rPh sb="0" eb="2">
      <t>トウヨウ</t>
    </rPh>
    <phoneticPr fontId="4"/>
  </si>
  <si>
    <t>3644-2691</t>
    <phoneticPr fontId="4"/>
  </si>
  <si>
    <t>ヘアーサロンパリー</t>
    <phoneticPr fontId="4"/>
  </si>
  <si>
    <t>理容室</t>
    <rPh sb="0" eb="3">
      <t>リヨウシツ</t>
    </rPh>
    <phoneticPr fontId="4"/>
  </si>
  <si>
    <t>東陽1-15-6</t>
    <rPh sb="0" eb="2">
      <t>トウヨウ</t>
    </rPh>
    <phoneticPr fontId="4"/>
  </si>
  <si>
    <t>3644-1663</t>
    <phoneticPr fontId="4"/>
  </si>
  <si>
    <t>東屋クリーニング</t>
    <rPh sb="0" eb="2">
      <t>アズマヤ</t>
    </rPh>
    <phoneticPr fontId="4"/>
  </si>
  <si>
    <t>東陽1-15-7</t>
  </si>
  <si>
    <t>3644-5325</t>
    <phoneticPr fontId="4"/>
  </si>
  <si>
    <t>TAVERNA API</t>
    <phoneticPr fontId="4"/>
  </si>
  <si>
    <t>東陽2-4-34 東郷ﾋﾞﾙE101</t>
    <rPh sb="9" eb="11">
      <t>トウゴウ</t>
    </rPh>
    <phoneticPr fontId="4"/>
  </si>
  <si>
    <t>6458-6656</t>
    <phoneticPr fontId="4"/>
  </si>
  <si>
    <t>東陽駅前商店会</t>
    <phoneticPr fontId="4"/>
  </si>
  <si>
    <t>https://taverna-api.instatry.jp/</t>
    <phoneticPr fontId="4"/>
  </si>
  <si>
    <t>ホルモン魂　東陽町店</t>
    <rPh sb="4" eb="5">
      <t>ダマシイ</t>
    </rPh>
    <rPh sb="6" eb="9">
      <t>トウヨウチョウ</t>
    </rPh>
    <rPh sb="9" eb="10">
      <t>テン</t>
    </rPh>
    <phoneticPr fontId="4"/>
  </si>
  <si>
    <t>東陽4-1-21</t>
    <phoneticPr fontId="4"/>
  </si>
  <si>
    <t>6666-0988</t>
    <phoneticPr fontId="4"/>
  </si>
  <si>
    <t>加留美亭</t>
    <rPh sb="0" eb="1">
      <t>クワ</t>
    </rPh>
    <rPh sb="1" eb="3">
      <t>ルミ</t>
    </rPh>
    <rPh sb="3" eb="4">
      <t>テイ</t>
    </rPh>
    <phoneticPr fontId="4"/>
  </si>
  <si>
    <t>東陽4-1-23 1F</t>
    <phoneticPr fontId="4"/>
  </si>
  <si>
    <t>3644-3156</t>
    <phoneticPr fontId="4"/>
  </si>
  <si>
    <t>東陽町バルKAZ</t>
    <rPh sb="0" eb="3">
      <t>トウヨウチョウ</t>
    </rPh>
    <phoneticPr fontId="4"/>
  </si>
  <si>
    <t>フレンチ・バル</t>
    <phoneticPr fontId="4"/>
  </si>
  <si>
    <t>東陽4-1-24 皆川ﾋﾞﾙ1F</t>
    <rPh sb="9" eb="11">
      <t>ミナガワ</t>
    </rPh>
    <phoneticPr fontId="4"/>
  </si>
  <si>
    <t>6666-6320</t>
    <phoneticPr fontId="4"/>
  </si>
  <si>
    <t>らあ麺 ばらや</t>
    <rPh sb="2" eb="3">
      <t>メン</t>
    </rPh>
    <phoneticPr fontId="4"/>
  </si>
  <si>
    <t>東陽4-3-1 信栄ﾋﾞﾙ１F</t>
    <rPh sb="0" eb="2">
      <t>トウヨウ</t>
    </rPh>
    <rPh sb="8" eb="9">
      <t>シン</t>
    </rPh>
    <rPh sb="9" eb="10">
      <t>エイ</t>
    </rPh>
    <phoneticPr fontId="4"/>
  </si>
  <si>
    <t>6666-6787</t>
    <phoneticPr fontId="4"/>
  </si>
  <si>
    <t>松阪牛　田じま</t>
    <rPh sb="0" eb="2">
      <t>マツザカ</t>
    </rPh>
    <rPh sb="2" eb="3">
      <t>ギュウ</t>
    </rPh>
    <rPh sb="4" eb="5">
      <t>タ</t>
    </rPh>
    <phoneticPr fontId="4"/>
  </si>
  <si>
    <t>東陽4-6-16-B1</t>
    <rPh sb="0" eb="2">
      <t>トウヨウ</t>
    </rPh>
    <phoneticPr fontId="4"/>
  </si>
  <si>
    <t>6666-2129</t>
    <phoneticPr fontId="4"/>
  </si>
  <si>
    <t>https://nikunotajima.com/toyocho/</t>
    <phoneticPr fontId="4"/>
  </si>
  <si>
    <t>天ぷらカレーぉうどんbyまぁさん</t>
    <rPh sb="0" eb="1">
      <t>テン</t>
    </rPh>
    <phoneticPr fontId="4"/>
  </si>
  <si>
    <t>うどん</t>
    <phoneticPr fontId="4"/>
  </si>
  <si>
    <t>136-0076</t>
    <phoneticPr fontId="4"/>
  </si>
  <si>
    <t>南砂2-1-1 東陽町3-4ﾋﾞﾙ2F</t>
    <rPh sb="0" eb="2">
      <t>ミナミスナ</t>
    </rPh>
    <rPh sb="8" eb="11">
      <t>トウヨウチョウ</t>
    </rPh>
    <phoneticPr fontId="4"/>
  </si>
  <si>
    <t>3615-0722</t>
    <phoneticPr fontId="4"/>
  </si>
  <si>
    <t>焼肉三千里 南砂店</t>
    <rPh sb="0" eb="2">
      <t>ヤキニク</t>
    </rPh>
    <rPh sb="2" eb="5">
      <t>サンゼンリ</t>
    </rPh>
    <rPh sb="6" eb="9">
      <t>ミナミスナテン</t>
    </rPh>
    <phoneticPr fontId="4"/>
  </si>
  <si>
    <t>南砂2-1-8 フッコウビル2F</t>
    <rPh sb="0" eb="2">
      <t>ミナミスナ</t>
    </rPh>
    <phoneticPr fontId="4"/>
  </si>
  <si>
    <t>3645-8834</t>
    <phoneticPr fontId="4"/>
  </si>
  <si>
    <t>B²東陽町店</t>
    <rPh sb="2" eb="5">
      <t>トウヨウチョウ</t>
    </rPh>
    <rPh sb="5" eb="6">
      <t>テン</t>
    </rPh>
    <phoneticPr fontId="4"/>
  </si>
  <si>
    <t>ベーカリーカフェ</t>
    <phoneticPr fontId="4"/>
  </si>
  <si>
    <t>南砂2-1-9</t>
    <rPh sb="0" eb="2">
      <t>ミナミスナ</t>
    </rPh>
    <phoneticPr fontId="6"/>
  </si>
  <si>
    <t>6666-8535</t>
    <phoneticPr fontId="4"/>
  </si>
  <si>
    <t>ドトールコーヒー 東陽町店</t>
    <phoneticPr fontId="4"/>
  </si>
  <si>
    <t>喫茶</t>
    <rPh sb="0" eb="2">
      <t>キッサ</t>
    </rPh>
    <phoneticPr fontId="4"/>
  </si>
  <si>
    <t>東陽4-5-18-105</t>
    <phoneticPr fontId="4"/>
  </si>
  <si>
    <t>3645-4911</t>
  </si>
  <si>
    <t>やきとり はな 東陽町店</t>
    <rPh sb="8" eb="11">
      <t>トウヨウチョウ</t>
    </rPh>
    <rPh sb="11" eb="12">
      <t>テン</t>
    </rPh>
    <phoneticPr fontId="4"/>
  </si>
  <si>
    <t>東陽3-27-18-2F</t>
    <rPh sb="0" eb="2">
      <t>トウヨウ</t>
    </rPh>
    <phoneticPr fontId="4"/>
  </si>
  <si>
    <t>3646-6687</t>
    <phoneticPr fontId="4"/>
  </si>
  <si>
    <t>http://hana-bara.sakura.ne.jp/</t>
  </si>
  <si>
    <t>立ち呑み酒場K</t>
    <rPh sb="0" eb="1">
      <t>タ</t>
    </rPh>
    <rPh sb="2" eb="3">
      <t>ノ</t>
    </rPh>
    <rPh sb="4" eb="6">
      <t>サカバ</t>
    </rPh>
    <phoneticPr fontId="4"/>
  </si>
  <si>
    <t>立ち飲み居酒屋</t>
    <rPh sb="0" eb="1">
      <t>タ</t>
    </rPh>
    <rPh sb="2" eb="3">
      <t>ノ</t>
    </rPh>
    <rPh sb="4" eb="7">
      <t>イザカヤ</t>
    </rPh>
    <phoneticPr fontId="4"/>
  </si>
  <si>
    <t xml:space="preserve">東陽4-1-22 ｺﾍﾟﾙﾃﾗｽ司ﾋﾞﾙ5F </t>
    <rPh sb="16" eb="17">
      <t>ツカサ</t>
    </rPh>
    <phoneticPr fontId="4"/>
  </si>
  <si>
    <t>居酒屋</t>
  </si>
  <si>
    <t xml:space="preserve">東陽4-1-23 </t>
  </si>
  <si>
    <t>5690-4141</t>
  </si>
  <si>
    <t>東陽4-6-14</t>
  </si>
  <si>
    <t>3646-9886</t>
  </si>
  <si>
    <t>やどかり</t>
    <phoneticPr fontId="4"/>
  </si>
  <si>
    <t>東陽4-10-8</t>
    <phoneticPr fontId="4"/>
  </si>
  <si>
    <t>3647-9463</t>
    <phoneticPr fontId="4"/>
  </si>
  <si>
    <t>マツモトキヨシ 東陽町駅前店</t>
    <rPh sb="8" eb="11">
      <t>トウヨウチョウ</t>
    </rPh>
    <rPh sb="11" eb="12">
      <t>エキ</t>
    </rPh>
    <rPh sb="12" eb="13">
      <t>マエ</t>
    </rPh>
    <rPh sb="13" eb="14">
      <t>テン</t>
    </rPh>
    <phoneticPr fontId="4"/>
  </si>
  <si>
    <t>東陽4-6-1</t>
    <rPh sb="0" eb="2">
      <t>トウヨウ</t>
    </rPh>
    <phoneticPr fontId="4"/>
  </si>
  <si>
    <t>6660-2370</t>
    <phoneticPr fontId="4"/>
  </si>
  <si>
    <t>くすりの福太郎 南砂2丁目店</t>
    <rPh sb="4" eb="7">
      <t>フクタロウ</t>
    </rPh>
    <rPh sb="8" eb="10">
      <t>ミナミスナ</t>
    </rPh>
    <rPh sb="11" eb="13">
      <t>チョウメ</t>
    </rPh>
    <rPh sb="13" eb="14">
      <t>テン</t>
    </rPh>
    <phoneticPr fontId="4"/>
  </si>
  <si>
    <t>南砂2-6-1</t>
    <phoneticPr fontId="4"/>
  </si>
  <si>
    <t>5653-2539</t>
    <phoneticPr fontId="4"/>
  </si>
  <si>
    <t>マツモトキヨシ 東陽町店</t>
    <rPh sb="8" eb="11">
      <t>トウヨウチョウ</t>
    </rPh>
    <rPh sb="11" eb="12">
      <t>テン</t>
    </rPh>
    <phoneticPr fontId="4"/>
  </si>
  <si>
    <t>南砂2-6-3</t>
    <rPh sb="0" eb="2">
      <t>ミナミスナ</t>
    </rPh>
    <phoneticPr fontId="4"/>
  </si>
  <si>
    <t>5683-4531</t>
    <phoneticPr fontId="4"/>
  </si>
  <si>
    <t>37°byいしずか</t>
    <phoneticPr fontId="4"/>
  </si>
  <si>
    <t>メガネ・補聴器・コンタクトレンズ</t>
    <rPh sb="4" eb="7">
      <t>ホチョウキ</t>
    </rPh>
    <phoneticPr fontId="4"/>
  </si>
  <si>
    <t>東陽3-27-25</t>
    <rPh sb="0" eb="2">
      <t>トウヨウ</t>
    </rPh>
    <phoneticPr fontId="4"/>
  </si>
  <si>
    <t>6659-8037</t>
    <phoneticPr fontId="4"/>
  </si>
  <si>
    <t>https://www.ishizuka-group.com/</t>
    <phoneticPr fontId="4"/>
  </si>
  <si>
    <t>東陽電気㈱</t>
    <rPh sb="0" eb="2">
      <t>トウヨウ</t>
    </rPh>
    <rPh sb="2" eb="4">
      <t>デンキ</t>
    </rPh>
    <phoneticPr fontId="4"/>
  </si>
  <si>
    <t>家電･マンションリフォーム</t>
    <rPh sb="0" eb="2">
      <t>カデン</t>
    </rPh>
    <phoneticPr fontId="4"/>
  </si>
  <si>
    <t>東陽4-8-10</t>
    <rPh sb="0" eb="2">
      <t>トウヨウ</t>
    </rPh>
    <phoneticPr fontId="4"/>
  </si>
  <si>
    <t>0120-41-3636</t>
    <phoneticPr fontId="4"/>
  </si>
  <si>
    <t>セブン-イレブン 東陽2丁目サンヒダカ店</t>
    <rPh sb="9" eb="11">
      <t>トウヨウ</t>
    </rPh>
    <rPh sb="12" eb="14">
      <t>チョウメ</t>
    </rPh>
    <rPh sb="19" eb="20">
      <t>テン</t>
    </rPh>
    <phoneticPr fontId="4"/>
  </si>
  <si>
    <t>東陽2-4-29</t>
  </si>
  <si>
    <t>3646-6190</t>
    <phoneticPr fontId="4"/>
  </si>
  <si>
    <t>セブン-イレブン 江東東陽4丁目店</t>
    <rPh sb="9" eb="11">
      <t>コウトウ</t>
    </rPh>
    <rPh sb="11" eb="13">
      <t>トウヨウ</t>
    </rPh>
    <rPh sb="14" eb="16">
      <t>チョウメ</t>
    </rPh>
    <rPh sb="16" eb="17">
      <t>テン</t>
    </rPh>
    <phoneticPr fontId="4"/>
  </si>
  <si>
    <t>東陽4-6-11</t>
    <phoneticPr fontId="4"/>
  </si>
  <si>
    <t>5634-4381</t>
    <phoneticPr fontId="4"/>
  </si>
  <si>
    <t>セブン-イレブン 江東南砂2丁目店</t>
    <rPh sb="9" eb="11">
      <t>コウトウ</t>
    </rPh>
    <rPh sb="11" eb="13">
      <t>ミナミスナ</t>
    </rPh>
    <rPh sb="14" eb="16">
      <t>チョウメ</t>
    </rPh>
    <rPh sb="16" eb="17">
      <t>テン</t>
    </rPh>
    <phoneticPr fontId="4"/>
  </si>
  <si>
    <t>コンビニエンスストア</t>
  </si>
  <si>
    <t>南砂2-10-12</t>
    <rPh sb="0" eb="2">
      <t>ミナミスナ</t>
    </rPh>
    <phoneticPr fontId="6"/>
  </si>
  <si>
    <t>3615-7552</t>
  </si>
  <si>
    <t>㈱タイヨー いきいき生鮮市場</t>
    <rPh sb="10" eb="12">
      <t>セイセン</t>
    </rPh>
    <rPh sb="12" eb="14">
      <t>イチバ</t>
    </rPh>
    <phoneticPr fontId="4"/>
  </si>
  <si>
    <t>南砂2-6-11 ファミル東陽町1F</t>
    <phoneticPr fontId="4"/>
  </si>
  <si>
    <t>6659-7921</t>
    <phoneticPr fontId="4"/>
  </si>
  <si>
    <t>ビッグエコー 東陽町店</t>
    <rPh sb="7" eb="10">
      <t>トウヨウチョウ</t>
    </rPh>
    <rPh sb="10" eb="11">
      <t>テン</t>
    </rPh>
    <phoneticPr fontId="4"/>
  </si>
  <si>
    <t>東陽5-32-17</t>
    <phoneticPr fontId="4"/>
  </si>
  <si>
    <t>6666-3734</t>
    <phoneticPr fontId="4"/>
  </si>
  <si>
    <t>ラ・フォンテ</t>
  </si>
  <si>
    <t>亀戸1-28-8</t>
  </si>
  <si>
    <t>5626-2461</t>
  </si>
  <si>
    <t>五ノ橋豊国通り商店会</t>
  </si>
  <si>
    <t>城東地区</t>
    <rPh sb="0" eb="2">
      <t>ジョウトウ</t>
    </rPh>
    <rPh sb="2" eb="4">
      <t>チク</t>
    </rPh>
    <phoneticPr fontId="4"/>
  </si>
  <si>
    <t>会津喜多方ラーメン坂内　亀戸店</t>
    <rPh sb="0" eb="2">
      <t>アイヅ</t>
    </rPh>
    <rPh sb="9" eb="11">
      <t>バンナイ</t>
    </rPh>
    <rPh sb="12" eb="14">
      <t>カメイド</t>
    </rPh>
    <rPh sb="14" eb="15">
      <t>テン</t>
    </rPh>
    <phoneticPr fontId="4"/>
  </si>
  <si>
    <t>亀戸1-35-1</t>
  </si>
  <si>
    <t>5609-1041</t>
  </si>
  <si>
    <t>カフェ･アチャ</t>
    <phoneticPr fontId="4"/>
  </si>
  <si>
    <t>亀戸1-35-7 亀戸ｳｯﾃﾞｨﾋﾞﾙ7F</t>
    <rPh sb="0" eb="2">
      <t>カメイド</t>
    </rPh>
    <rPh sb="9" eb="11">
      <t>カメイド</t>
    </rPh>
    <phoneticPr fontId="4"/>
  </si>
  <si>
    <t>5858-6944</t>
    <phoneticPr fontId="4"/>
  </si>
  <si>
    <t>台湾グルメ</t>
    <rPh sb="0" eb="2">
      <t>タイワン</t>
    </rPh>
    <phoneticPr fontId="4"/>
  </si>
  <si>
    <t>中華料理</t>
    <rPh sb="0" eb="2">
      <t>チュウカ</t>
    </rPh>
    <rPh sb="2" eb="4">
      <t>リョウリ</t>
    </rPh>
    <phoneticPr fontId="4"/>
  </si>
  <si>
    <t>亀戸6-2-1</t>
  </si>
  <si>
    <t>3684-6898</t>
    <phoneticPr fontId="4"/>
  </si>
  <si>
    <t>ラーメン潤　亀戸店</t>
    <rPh sb="4" eb="5">
      <t>ジュン</t>
    </rPh>
    <rPh sb="6" eb="8">
      <t>カメイド</t>
    </rPh>
    <rPh sb="8" eb="9">
      <t>テン</t>
    </rPh>
    <phoneticPr fontId="4"/>
  </si>
  <si>
    <t>亀戸6-2-1 SHIROU HOUSEⅡ1F</t>
    <rPh sb="0" eb="2">
      <t>カメイド</t>
    </rPh>
    <phoneticPr fontId="4"/>
  </si>
  <si>
    <t>5858-8630</t>
    <phoneticPr fontId="4"/>
  </si>
  <si>
    <t>炭火焼肉　仙柳</t>
    <rPh sb="0" eb="2">
      <t>スミビ</t>
    </rPh>
    <rPh sb="2" eb="4">
      <t>ヤキニク</t>
    </rPh>
    <rPh sb="5" eb="6">
      <t>セン</t>
    </rPh>
    <rPh sb="6" eb="7">
      <t>ヤナギ</t>
    </rPh>
    <phoneticPr fontId="4"/>
  </si>
  <si>
    <t>亀戸6-2-2 司明治通りﾋﾞﾙ1F</t>
    <rPh sb="0" eb="2">
      <t>カメイド</t>
    </rPh>
    <rPh sb="8" eb="9">
      <t>ツカサ</t>
    </rPh>
    <rPh sb="9" eb="12">
      <t>メイジドオ</t>
    </rPh>
    <phoneticPr fontId="4"/>
  </si>
  <si>
    <t>6807-0792</t>
    <phoneticPr fontId="4"/>
  </si>
  <si>
    <t>遊食 こいずみ</t>
    <rPh sb="0" eb="1">
      <t>アソ</t>
    </rPh>
    <rPh sb="1" eb="2">
      <t>ショク</t>
    </rPh>
    <phoneticPr fontId="4"/>
  </si>
  <si>
    <t>亀戸1-34-7</t>
  </si>
  <si>
    <t>3685-9113</t>
  </si>
  <si>
    <t>和食ダイニングたけちゃん</t>
    <rPh sb="0" eb="2">
      <t>ワショク</t>
    </rPh>
    <phoneticPr fontId="4"/>
  </si>
  <si>
    <t>亀戸6-20-8-103</t>
    <rPh sb="0" eb="2">
      <t>カメイド</t>
    </rPh>
    <phoneticPr fontId="4"/>
  </si>
  <si>
    <t>3684-9232</t>
  </si>
  <si>
    <t>こばな</t>
    <phoneticPr fontId="4"/>
  </si>
  <si>
    <t>スナック</t>
    <phoneticPr fontId="4"/>
  </si>
  <si>
    <t>亀戸6-29-1-1F</t>
    <rPh sb="0" eb="2">
      <t>カメイド</t>
    </rPh>
    <phoneticPr fontId="4"/>
  </si>
  <si>
    <t>6504-7141</t>
  </si>
  <si>
    <t>佐野みそ 亀戸本店</t>
    <rPh sb="5" eb="7">
      <t>カメイド</t>
    </rPh>
    <rPh sb="7" eb="9">
      <t>ホンテン</t>
    </rPh>
    <phoneticPr fontId="4"/>
  </si>
  <si>
    <t>味噌・醤油</t>
  </si>
  <si>
    <t>亀戸1-35-8</t>
  </si>
  <si>
    <t>3685-6111</t>
  </si>
  <si>
    <t>ダンスファッション ヒラマ</t>
  </si>
  <si>
    <t>ダンスファッション・学生服の専門</t>
    <rPh sb="10" eb="13">
      <t>ガクセイフク</t>
    </rPh>
    <rPh sb="14" eb="16">
      <t>センモン</t>
    </rPh>
    <phoneticPr fontId="4"/>
  </si>
  <si>
    <t>亀戸1-31-8</t>
  </si>
  <si>
    <t>3681-1937</t>
  </si>
  <si>
    <t>ミヤギ江東</t>
  </si>
  <si>
    <t>事務用品</t>
    <rPh sb="0" eb="2">
      <t>ジム</t>
    </rPh>
    <rPh sb="2" eb="4">
      <t>ヨウヒン</t>
    </rPh>
    <phoneticPr fontId="4"/>
  </si>
  <si>
    <t>亀戸7-8-10</t>
  </si>
  <si>
    <t>3682-1453</t>
  </si>
  <si>
    <t>㈱七福</t>
  </si>
  <si>
    <t>3637-0729</t>
    <phoneticPr fontId="4"/>
  </si>
  <si>
    <t>ヒーリングサロン ミーテ</t>
    <phoneticPr fontId="4"/>
  </si>
  <si>
    <t>リラクゼーション</t>
    <phoneticPr fontId="4"/>
  </si>
  <si>
    <t>亀戸6-17-2　ﾌﾟﾚｼｱﾌｰﾄ1F</t>
    <rPh sb="0" eb="2">
      <t>カメイド</t>
    </rPh>
    <phoneticPr fontId="4"/>
  </si>
  <si>
    <t>3682-5284</t>
    <phoneticPr fontId="4"/>
  </si>
  <si>
    <t>JIGGAJI</t>
    <phoneticPr fontId="4"/>
  </si>
  <si>
    <t>亀戸6-2-1 SHIROU HOUSEⅡ201</t>
    <rPh sb="0" eb="2">
      <t>カメイド</t>
    </rPh>
    <phoneticPr fontId="4"/>
  </si>
  <si>
    <t>5609-8811</t>
    <phoneticPr fontId="4"/>
  </si>
  <si>
    <t>亀戸養生料理 高の</t>
    <rPh sb="0" eb="2">
      <t>カメイド</t>
    </rPh>
    <rPh sb="2" eb="4">
      <t>ヨウジョウ</t>
    </rPh>
    <rPh sb="4" eb="6">
      <t>リョウリ</t>
    </rPh>
    <rPh sb="7" eb="8">
      <t>タカ</t>
    </rPh>
    <phoneticPr fontId="4"/>
  </si>
  <si>
    <t>蕎麦屋</t>
    <rPh sb="0" eb="3">
      <t>ソバヤ</t>
    </rPh>
    <phoneticPr fontId="4"/>
  </si>
  <si>
    <t>亀戸2-6-1 108</t>
    <phoneticPr fontId="4"/>
  </si>
  <si>
    <t>6676-9055</t>
    <phoneticPr fontId="4"/>
  </si>
  <si>
    <t>亀戸天神通り商店街振興組合</t>
    <phoneticPr fontId="4"/>
  </si>
  <si>
    <t>https://kameidotakano.wixsite.com/web</t>
  </si>
  <si>
    <t>ピッツェリア グランデ バッボ</t>
  </si>
  <si>
    <t>亀戸2-7-8 岡本ﾋﾞﾙ1F</t>
  </si>
  <si>
    <t>5875-5041</t>
    <phoneticPr fontId="4"/>
  </si>
  <si>
    <t>そば処 越前</t>
  </si>
  <si>
    <t>亀戸2-8-11</t>
  </si>
  <si>
    <t>3682-9355</t>
  </si>
  <si>
    <t>和食 鳥長</t>
    <rPh sb="0" eb="2">
      <t>ワショク</t>
    </rPh>
    <phoneticPr fontId="4"/>
  </si>
  <si>
    <t>亀戸2-8-14</t>
  </si>
  <si>
    <t>3685-2910</t>
  </si>
  <si>
    <t>八べえ</t>
  </si>
  <si>
    <t>亀戸3-2-8 天神前ﾊｲﾂ101</t>
    <rPh sb="0" eb="2">
      <t>カメイド</t>
    </rPh>
    <rPh sb="8" eb="10">
      <t>テンジン</t>
    </rPh>
    <rPh sb="10" eb="11">
      <t>マエ</t>
    </rPh>
    <phoneticPr fontId="4"/>
  </si>
  <si>
    <t>3682-7327</t>
    <phoneticPr fontId="4"/>
  </si>
  <si>
    <t>江戸そば　にし田</t>
    <rPh sb="0" eb="2">
      <t>エド</t>
    </rPh>
    <rPh sb="7" eb="8">
      <t>タ</t>
    </rPh>
    <phoneticPr fontId="4"/>
  </si>
  <si>
    <t>亀戸3-2-10-103</t>
    <rPh sb="0" eb="2">
      <t>カメイド</t>
    </rPh>
    <phoneticPr fontId="4"/>
  </si>
  <si>
    <t>5609-8968</t>
    <phoneticPr fontId="4"/>
  </si>
  <si>
    <t>梅よし</t>
    <phoneticPr fontId="4"/>
  </si>
  <si>
    <t>亀戸3-45-18</t>
  </si>
  <si>
    <t>3681-1309</t>
  </si>
  <si>
    <t>日吉屋そば店</t>
  </si>
  <si>
    <t>亀戸3-60-23</t>
  </si>
  <si>
    <t>3681-5583</t>
  </si>
  <si>
    <t>くず餅・喫茶</t>
    <rPh sb="2" eb="3">
      <t>モチ</t>
    </rPh>
    <rPh sb="4" eb="6">
      <t>キッサ</t>
    </rPh>
    <phoneticPr fontId="4"/>
  </si>
  <si>
    <t>亀戸ビア</t>
    <rPh sb="0" eb="2">
      <t>カメイド</t>
    </rPh>
    <phoneticPr fontId="4"/>
  </si>
  <si>
    <t>ビールの製造・販売</t>
    <rPh sb="4" eb="6">
      <t>セイゾウ</t>
    </rPh>
    <rPh sb="7" eb="9">
      <t>ハンバイ</t>
    </rPh>
    <phoneticPr fontId="4"/>
  </si>
  <si>
    <t>亀戸3-4-11-101</t>
    <rPh sb="0" eb="2">
      <t>カメイド</t>
    </rPh>
    <phoneticPr fontId="4"/>
  </si>
  <si>
    <t>https://www.kameidobeer.com/</t>
    <phoneticPr fontId="4"/>
  </si>
  <si>
    <t>鳥長とり肉店</t>
  </si>
  <si>
    <t>鶏肉</t>
    <rPh sb="0" eb="2">
      <t>トリニク</t>
    </rPh>
    <phoneticPr fontId="4"/>
  </si>
  <si>
    <t>亀戸3-60-20</t>
  </si>
  <si>
    <t>3681-5656</t>
  </si>
  <si>
    <t>大木屋せんべい店</t>
  </si>
  <si>
    <t>亀戸2-8-5</t>
  </si>
  <si>
    <t>3681-3464</t>
  </si>
  <si>
    <t>ごろねのくにのパン工房　王様のかくれ家</t>
    <rPh sb="9" eb="11">
      <t>コウボウ</t>
    </rPh>
    <rPh sb="12" eb="14">
      <t>オウサマ</t>
    </rPh>
    <rPh sb="18" eb="19">
      <t>イエ</t>
    </rPh>
    <phoneticPr fontId="4"/>
  </si>
  <si>
    <t>亀戸3-1-1 辻ﾋﾞﾙ1F</t>
    <rPh sb="0" eb="2">
      <t>カメイド</t>
    </rPh>
    <rPh sb="8" eb="9">
      <t>ツジ</t>
    </rPh>
    <phoneticPr fontId="4"/>
  </si>
  <si>
    <t>6876-8737</t>
    <phoneticPr fontId="4"/>
  </si>
  <si>
    <t>山長餅菓子店</t>
    <phoneticPr fontId="4"/>
  </si>
  <si>
    <t>和菓子・喫茶</t>
    <rPh sb="0" eb="3">
      <t>ワガシ</t>
    </rPh>
    <rPh sb="4" eb="6">
      <t>キッサ</t>
    </rPh>
    <phoneticPr fontId="4"/>
  </si>
  <si>
    <t>亀戸3-60-21</t>
  </si>
  <si>
    <t>3681-4975</t>
  </si>
  <si>
    <t>浜屋海苔店</t>
  </si>
  <si>
    <t>海苔</t>
    <rPh sb="0" eb="2">
      <t>ノリ</t>
    </rPh>
    <phoneticPr fontId="4"/>
  </si>
  <si>
    <t>亀戸2-7-10</t>
  </si>
  <si>
    <t>3681-3235</t>
  </si>
  <si>
    <t>花いなり</t>
    <rPh sb="0" eb="1">
      <t>ハナ</t>
    </rPh>
    <phoneticPr fontId="4"/>
  </si>
  <si>
    <t>いなり寿司</t>
    <rPh sb="3" eb="5">
      <t>スシ</t>
    </rPh>
    <phoneticPr fontId="4"/>
  </si>
  <si>
    <t>亀戸2-7-9</t>
    <rPh sb="0" eb="2">
      <t>カメイド</t>
    </rPh>
    <phoneticPr fontId="4"/>
  </si>
  <si>
    <t>5609-6107</t>
    <phoneticPr fontId="4"/>
  </si>
  <si>
    <t>ブティック ジュリー</t>
  </si>
  <si>
    <t>洋品</t>
    <rPh sb="0" eb="2">
      <t>ヨウヒン</t>
    </rPh>
    <phoneticPr fontId="4"/>
  </si>
  <si>
    <t>亀戸3-47-17</t>
  </si>
  <si>
    <t>3685-1469</t>
  </si>
  <si>
    <t>亀戸紀の国屋</t>
  </si>
  <si>
    <t>呉服・輸入紅茶・輸入食器</t>
    <rPh sb="0" eb="2">
      <t>ゴフク</t>
    </rPh>
    <rPh sb="3" eb="5">
      <t>ユニュウ</t>
    </rPh>
    <rPh sb="5" eb="7">
      <t>コウチャ</t>
    </rPh>
    <rPh sb="8" eb="10">
      <t>ユニュウ</t>
    </rPh>
    <rPh sb="10" eb="12">
      <t>ショッキ</t>
    </rPh>
    <phoneticPr fontId="4"/>
  </si>
  <si>
    <t>亀戸3-60-22</t>
  </si>
  <si>
    <t>3681-3460</t>
  </si>
  <si>
    <t>サービス堂洋品店</t>
  </si>
  <si>
    <t>亀戸3-61-23</t>
  </si>
  <si>
    <t>3681-3355</t>
  </si>
  <si>
    <t>ベッ甲イソガイ</t>
    <rPh sb="2" eb="3">
      <t>コウ</t>
    </rPh>
    <phoneticPr fontId="4"/>
  </si>
  <si>
    <t>アクセサリー・和小物</t>
    <rPh sb="7" eb="8">
      <t>ワ</t>
    </rPh>
    <rPh sb="8" eb="10">
      <t>コモノ</t>
    </rPh>
    <phoneticPr fontId="4"/>
  </si>
  <si>
    <t>亀戸3-3-6</t>
    <rPh sb="0" eb="2">
      <t>カメイド</t>
    </rPh>
    <phoneticPr fontId="4"/>
  </si>
  <si>
    <t>5628-1244</t>
  </si>
  <si>
    <t>ミスタータイヤマン　亀戸店</t>
    <rPh sb="10" eb="12">
      <t>カメイド</t>
    </rPh>
    <rPh sb="12" eb="13">
      <t>テン</t>
    </rPh>
    <phoneticPr fontId="4"/>
  </si>
  <si>
    <t>自動車用タイヤ販売</t>
    <rPh sb="3" eb="4">
      <t>ヨウ</t>
    </rPh>
    <rPh sb="7" eb="9">
      <t>ハンバイ</t>
    </rPh>
    <phoneticPr fontId="4"/>
  </si>
  <si>
    <t>暮らし・住まい_ガソリンスタンド・自動車整備</t>
  </si>
  <si>
    <t>亀戸2-7-11</t>
    <rPh sb="0" eb="2">
      <t>カメイド</t>
    </rPh>
    <phoneticPr fontId="4"/>
  </si>
  <si>
    <t>3683-0646</t>
    <phoneticPr fontId="4"/>
  </si>
  <si>
    <t>亀戸まごころ補聴器</t>
    <rPh sb="6" eb="9">
      <t>ホチョウキ</t>
    </rPh>
    <phoneticPr fontId="4"/>
  </si>
  <si>
    <t>補聴器販売</t>
    <rPh sb="0" eb="3">
      <t>ホチョウキ</t>
    </rPh>
    <rPh sb="3" eb="5">
      <t>ハンバイ</t>
    </rPh>
    <phoneticPr fontId="4"/>
  </si>
  <si>
    <t>亀戸2-45-4</t>
    <rPh sb="0" eb="2">
      <t>カメイド</t>
    </rPh>
    <phoneticPr fontId="4"/>
  </si>
  <si>
    <t>5627-3317</t>
  </si>
  <si>
    <t>https://www.kikoeru.jp</t>
    <phoneticPr fontId="4"/>
  </si>
  <si>
    <t>ホビーオフ 亀戸天神前店</t>
    <rPh sb="6" eb="8">
      <t>カメイド</t>
    </rPh>
    <rPh sb="8" eb="10">
      <t>テンジン</t>
    </rPh>
    <rPh sb="10" eb="11">
      <t>マエ</t>
    </rPh>
    <rPh sb="11" eb="12">
      <t>テン</t>
    </rPh>
    <phoneticPr fontId="4"/>
  </si>
  <si>
    <t>リユース業</t>
    <rPh sb="4" eb="5">
      <t>ギョウ</t>
    </rPh>
    <phoneticPr fontId="4"/>
  </si>
  <si>
    <t>5875-1496</t>
  </si>
  <si>
    <t>戸坂畳店</t>
    <rPh sb="0" eb="2">
      <t>トサカ</t>
    </rPh>
    <rPh sb="2" eb="3">
      <t>タタミ</t>
    </rPh>
    <rPh sb="3" eb="4">
      <t>テン</t>
    </rPh>
    <phoneticPr fontId="4"/>
  </si>
  <si>
    <t>畳</t>
    <rPh sb="0" eb="1">
      <t>タタミ</t>
    </rPh>
    <phoneticPr fontId="4"/>
  </si>
  <si>
    <t>暮らし・住まい_畳・リフォーム</t>
  </si>
  <si>
    <t>亀戸2-7-13</t>
    <rPh sb="0" eb="2">
      <t>カメイド</t>
    </rPh>
    <phoneticPr fontId="4"/>
  </si>
  <si>
    <t>3681-5039</t>
  </si>
  <si>
    <t>福地写真館</t>
  </si>
  <si>
    <t>亀戸3-45-15</t>
  </si>
  <si>
    <t>3684-1288</t>
  </si>
  <si>
    <t>亀戸十三間通商店街振興組合</t>
    <rPh sb="0" eb="2">
      <t>カメイド</t>
    </rPh>
    <rPh sb="2" eb="4">
      <t>ジュウサン</t>
    </rPh>
    <rPh sb="4" eb="5">
      <t>カン</t>
    </rPh>
    <rPh sb="5" eb="6">
      <t>トオ</t>
    </rPh>
    <rPh sb="6" eb="9">
      <t>ショウテンガイ</t>
    </rPh>
    <rPh sb="9" eb="11">
      <t>シンコウ</t>
    </rPh>
    <rPh sb="11" eb="13">
      <t>クミアイ</t>
    </rPh>
    <phoneticPr fontId="4"/>
  </si>
  <si>
    <t>わが家の食堂 亀戸店</t>
    <rPh sb="2" eb="3">
      <t>イエ</t>
    </rPh>
    <rPh sb="4" eb="6">
      <t>ショクドウ</t>
    </rPh>
    <rPh sb="7" eb="9">
      <t>カメイド</t>
    </rPh>
    <rPh sb="9" eb="10">
      <t>テン</t>
    </rPh>
    <phoneticPr fontId="4"/>
  </si>
  <si>
    <t>和食・定食</t>
    <rPh sb="0" eb="2">
      <t>ワショク</t>
    </rPh>
    <rPh sb="3" eb="5">
      <t>テイショク</t>
    </rPh>
    <phoneticPr fontId="4"/>
  </si>
  <si>
    <t>亀戸2-45-8</t>
    <rPh sb="0" eb="2">
      <t>カメイド</t>
    </rPh>
    <phoneticPr fontId="4"/>
  </si>
  <si>
    <t>5858-6483</t>
    <phoneticPr fontId="4"/>
  </si>
  <si>
    <t>牛繁 亀戸店</t>
    <phoneticPr fontId="4"/>
  </si>
  <si>
    <t>亀戸4-18-5 ﾊﾟﾙﾃｰﾙ亀戸1F</t>
    <phoneticPr fontId="4"/>
  </si>
  <si>
    <t>5858-3866</t>
    <phoneticPr fontId="4"/>
  </si>
  <si>
    <t>亀戸升本 本店</t>
    <phoneticPr fontId="4"/>
  </si>
  <si>
    <t>亀戸4-18-9</t>
    <phoneticPr fontId="4"/>
  </si>
  <si>
    <t>3637-1533</t>
  </si>
  <si>
    <t>モスバーガー 亀戸店</t>
  </si>
  <si>
    <t>ファーストフード</t>
    <phoneticPr fontId="4"/>
  </si>
  <si>
    <t>亀戸5-15-4</t>
  </si>
  <si>
    <t>3638-8070</t>
  </si>
  <si>
    <t>希望</t>
    <rPh sb="0" eb="2">
      <t>キボウ</t>
    </rPh>
    <phoneticPr fontId="4"/>
  </si>
  <si>
    <t>もつ焼き</t>
    <rPh sb="2" eb="3">
      <t>ヤキ</t>
    </rPh>
    <phoneticPr fontId="4"/>
  </si>
  <si>
    <t>亀戸2-20-9 百万両ﾋﾞﾙ201号</t>
    <rPh sb="0" eb="2">
      <t>カメイド</t>
    </rPh>
    <rPh sb="9" eb="12">
      <t>ヒャクマンリョウ</t>
    </rPh>
    <rPh sb="18" eb="19">
      <t>ゴウ</t>
    </rPh>
    <phoneticPr fontId="4"/>
  </si>
  <si>
    <t>3683-9240</t>
    <phoneticPr fontId="4"/>
  </si>
  <si>
    <t>亀戸横丁</t>
    <rPh sb="0" eb="2">
      <t>カメイド</t>
    </rPh>
    <rPh sb="2" eb="4">
      <t>ヨコチョウ</t>
    </rPh>
    <phoneticPr fontId="4"/>
  </si>
  <si>
    <t>多国籍な店舗</t>
    <rPh sb="0" eb="1">
      <t>タ</t>
    </rPh>
    <rPh sb="1" eb="3">
      <t>コクセキ</t>
    </rPh>
    <rPh sb="4" eb="6">
      <t>テンポ</t>
    </rPh>
    <phoneticPr fontId="4"/>
  </si>
  <si>
    <t>亀戸5-13-2</t>
    <rPh sb="0" eb="2">
      <t>カメイド</t>
    </rPh>
    <phoneticPr fontId="4"/>
  </si>
  <si>
    <t>3685-3131</t>
  </si>
  <si>
    <t>伊勢禄</t>
  </si>
  <si>
    <t>亀戸5-15-6</t>
  </si>
  <si>
    <t>3681-0370</t>
  </si>
  <si>
    <t>升本 すずしろ庵(亀戸十三間通り)</t>
    <rPh sb="0" eb="2">
      <t>マスモト</t>
    </rPh>
    <rPh sb="7" eb="8">
      <t>アン</t>
    </rPh>
    <rPh sb="9" eb="14">
      <t>カメイドジュウサンゲン</t>
    </rPh>
    <rPh sb="14" eb="15">
      <t>ドオ</t>
    </rPh>
    <phoneticPr fontId="4"/>
  </si>
  <si>
    <t>5626-3636</t>
    <phoneticPr fontId="4"/>
  </si>
  <si>
    <t>イシイの甘栗 亀戸店</t>
  </si>
  <si>
    <t>甘栗</t>
  </si>
  <si>
    <t>亀戸2-45-6</t>
  </si>
  <si>
    <t>3685-3144</t>
  </si>
  <si>
    <t>サンコーシューズ</t>
  </si>
  <si>
    <t>靴</t>
  </si>
  <si>
    <t>亀戸2-22-12</t>
  </si>
  <si>
    <t>3681-3331</t>
  </si>
  <si>
    <t>マル三洋品店</t>
  </si>
  <si>
    <t>亀戸2-27-10</t>
  </si>
  <si>
    <t>3637-0303</t>
  </si>
  <si>
    <t>いなきや商事</t>
    <phoneticPr fontId="4"/>
  </si>
  <si>
    <t>履き物</t>
    <phoneticPr fontId="4"/>
  </si>
  <si>
    <t>亀戸2-37-8</t>
    <phoneticPr fontId="4"/>
  </si>
  <si>
    <t>3681-8462</t>
  </si>
  <si>
    <t>マツモトキヨシ 亀戸駅前店</t>
    <rPh sb="10" eb="12">
      <t>エキマエ</t>
    </rPh>
    <rPh sb="12" eb="13">
      <t>テン</t>
    </rPh>
    <phoneticPr fontId="4"/>
  </si>
  <si>
    <t>亀戸2-20-7</t>
  </si>
  <si>
    <t>5609-6221</t>
  </si>
  <si>
    <t>マツモトキヨシ 亀戸北口店</t>
  </si>
  <si>
    <t>亀戸5-15-3</t>
  </si>
  <si>
    <t>3685-7533</t>
  </si>
  <si>
    <t>メガネスーパー 亀戸店</t>
    <rPh sb="8" eb="10">
      <t>カメイド</t>
    </rPh>
    <rPh sb="10" eb="11">
      <t>テン</t>
    </rPh>
    <phoneticPr fontId="4"/>
  </si>
  <si>
    <t>亀戸2-27-11 風月堂第2ﾋﾞﾙ1F</t>
  </si>
  <si>
    <t>3637-5106</t>
    <phoneticPr fontId="4"/>
  </si>
  <si>
    <t>セブン-イレブン 亀戸十三間通り店</t>
    <rPh sb="9" eb="11">
      <t>カメイド</t>
    </rPh>
    <rPh sb="11" eb="14">
      <t>ジュウサンゲン</t>
    </rPh>
    <rPh sb="14" eb="15">
      <t>ドオ</t>
    </rPh>
    <rPh sb="16" eb="17">
      <t>テン</t>
    </rPh>
    <phoneticPr fontId="4"/>
  </si>
  <si>
    <t>亀戸2-36-13</t>
    <rPh sb="0" eb="2">
      <t>カメイド</t>
    </rPh>
    <phoneticPr fontId="4"/>
  </si>
  <si>
    <t>3683-2072</t>
  </si>
  <si>
    <t>セブン-イレブン 江東亀戸4丁目店</t>
    <rPh sb="11" eb="13">
      <t>カメイド</t>
    </rPh>
    <rPh sb="14" eb="16">
      <t>チョウメ</t>
    </rPh>
    <rPh sb="16" eb="17">
      <t>テン</t>
    </rPh>
    <phoneticPr fontId="4"/>
  </si>
  <si>
    <t>亀戸4-18-3</t>
    <rPh sb="0" eb="2">
      <t>カメイド</t>
    </rPh>
    <phoneticPr fontId="4"/>
  </si>
  <si>
    <t>3636-0522</t>
    <phoneticPr fontId="4"/>
  </si>
  <si>
    <t>セブン-イレブン 江東亀戸駅北店</t>
    <rPh sb="9" eb="11">
      <t>コウトウ</t>
    </rPh>
    <rPh sb="11" eb="13">
      <t>カメイド</t>
    </rPh>
    <rPh sb="13" eb="14">
      <t>エキ</t>
    </rPh>
    <rPh sb="14" eb="15">
      <t>キタ</t>
    </rPh>
    <rPh sb="15" eb="16">
      <t>テン</t>
    </rPh>
    <phoneticPr fontId="4"/>
  </si>
  <si>
    <t>亀戸5-2-3</t>
    <rPh sb="0" eb="2">
      <t>カメイド</t>
    </rPh>
    <phoneticPr fontId="4"/>
  </si>
  <si>
    <t>3682-7010</t>
  </si>
  <si>
    <t>亀戸梅屋敷</t>
    <rPh sb="0" eb="2">
      <t>カメイド</t>
    </rPh>
    <rPh sb="2" eb="3">
      <t>ウメ</t>
    </rPh>
    <rPh sb="3" eb="5">
      <t>ヤシキ</t>
    </rPh>
    <phoneticPr fontId="4"/>
  </si>
  <si>
    <t>江東区名産品販売</t>
    <rPh sb="0" eb="3">
      <t>コウトウク</t>
    </rPh>
    <rPh sb="3" eb="5">
      <t>メイサン</t>
    </rPh>
    <rPh sb="5" eb="6">
      <t>ヒン</t>
    </rPh>
    <rPh sb="6" eb="8">
      <t>ハンバイ</t>
    </rPh>
    <phoneticPr fontId="4"/>
  </si>
  <si>
    <t>亀戸4-18-8</t>
  </si>
  <si>
    <t>6802-9550</t>
  </si>
  <si>
    <t>ビッグエコー 亀戸店</t>
    <rPh sb="7" eb="9">
      <t>カメイド</t>
    </rPh>
    <rPh sb="9" eb="10">
      <t>テン</t>
    </rPh>
    <phoneticPr fontId="4"/>
  </si>
  <si>
    <t>亀戸5-4-11 亀五ﾋﾞﾙ</t>
    <rPh sb="0" eb="2">
      <t>カメイド</t>
    </rPh>
    <rPh sb="9" eb="10">
      <t>カメ</t>
    </rPh>
    <rPh sb="10" eb="11">
      <t>ゴ</t>
    </rPh>
    <phoneticPr fontId="4"/>
  </si>
  <si>
    <t>5626-7007</t>
  </si>
  <si>
    <t>のんの</t>
  </si>
  <si>
    <t>喫茶</t>
    <rPh sb="0" eb="1">
      <t>イサム</t>
    </rPh>
    <rPh sb="1" eb="2">
      <t>チャ</t>
    </rPh>
    <phoneticPr fontId="4"/>
  </si>
  <si>
    <t>亀戸3-61-3</t>
  </si>
  <si>
    <t>3682-5290</t>
  </si>
  <si>
    <t>香取大門通り会</t>
  </si>
  <si>
    <t>坂本商店</t>
    <rPh sb="0" eb="2">
      <t>サカモト</t>
    </rPh>
    <rPh sb="2" eb="4">
      <t>ショウテン</t>
    </rPh>
    <phoneticPr fontId="4"/>
  </si>
  <si>
    <t>青果</t>
    <rPh sb="0" eb="1">
      <t>アオ</t>
    </rPh>
    <rPh sb="1" eb="2">
      <t>ハテ</t>
    </rPh>
    <phoneticPr fontId="4"/>
  </si>
  <si>
    <t>亀戸3-60-17</t>
  </si>
  <si>
    <t>3681-6886</t>
  </si>
  <si>
    <t>石川海苔店</t>
    <rPh sb="0" eb="2">
      <t>イシカワ</t>
    </rPh>
    <rPh sb="2" eb="4">
      <t>ノリ</t>
    </rPh>
    <rPh sb="4" eb="5">
      <t>テン</t>
    </rPh>
    <phoneticPr fontId="4"/>
  </si>
  <si>
    <t>茶・海苔・昆布</t>
    <rPh sb="0" eb="1">
      <t>チャ</t>
    </rPh>
    <rPh sb="2" eb="4">
      <t>ノリ</t>
    </rPh>
    <rPh sb="5" eb="7">
      <t>コンブ</t>
    </rPh>
    <phoneticPr fontId="4"/>
  </si>
  <si>
    <t>亀戸3-60-18</t>
  </si>
  <si>
    <t>オリンピック 亀戸店</t>
    <rPh sb="7" eb="9">
      <t>カメイド</t>
    </rPh>
    <rPh sb="9" eb="10">
      <t>テン</t>
    </rPh>
    <phoneticPr fontId="4"/>
  </si>
  <si>
    <t>スーパー</t>
  </si>
  <si>
    <t>亀戸3-61-18</t>
  </si>
  <si>
    <t>5628-6600</t>
  </si>
  <si>
    <t>カトリ美容室</t>
    <rPh sb="3" eb="6">
      <t>ビヨウシツ</t>
    </rPh>
    <phoneticPr fontId="4"/>
  </si>
  <si>
    <t>3684-0808</t>
  </si>
  <si>
    <t>あおと鍼灸院</t>
    <rPh sb="3" eb="6">
      <t>シンキュウイン</t>
    </rPh>
    <phoneticPr fontId="4"/>
  </si>
  <si>
    <t>鍼灸・整体</t>
    <rPh sb="0" eb="2">
      <t>シンキュウ</t>
    </rPh>
    <rPh sb="3" eb="5">
      <t>セイタイ</t>
    </rPh>
    <phoneticPr fontId="4"/>
  </si>
  <si>
    <t>亀戸3-61-4 田中ﾋﾞﾙ1F</t>
    <rPh sb="9" eb="11">
      <t>タナカ</t>
    </rPh>
    <phoneticPr fontId="4"/>
  </si>
  <si>
    <t>3638-0177</t>
    <phoneticPr fontId="4"/>
  </si>
  <si>
    <t>焼肉三千里 亀戸店</t>
    <rPh sb="0" eb="2">
      <t>ヤキニク</t>
    </rPh>
    <rPh sb="2" eb="5">
      <t>サンゼンリ</t>
    </rPh>
    <rPh sb="6" eb="8">
      <t>カメイド</t>
    </rPh>
    <rPh sb="8" eb="9">
      <t>テン</t>
    </rPh>
    <phoneticPr fontId="4"/>
  </si>
  <si>
    <t>亀戸5-4-3</t>
    <phoneticPr fontId="4"/>
  </si>
  <si>
    <t>3684-9491</t>
    <phoneticPr fontId="4"/>
  </si>
  <si>
    <t>亀戸五丁目中央通り商店街振興組合</t>
    <rPh sb="0" eb="2">
      <t>カメイド</t>
    </rPh>
    <rPh sb="2" eb="5">
      <t>ゴチョウメ</t>
    </rPh>
    <rPh sb="5" eb="7">
      <t>チュウオウ</t>
    </rPh>
    <rPh sb="7" eb="8">
      <t>トオ</t>
    </rPh>
    <rPh sb="9" eb="12">
      <t>ショウテンガイ</t>
    </rPh>
    <rPh sb="12" eb="14">
      <t>シンコウ</t>
    </rPh>
    <rPh sb="14" eb="16">
      <t>クミアイ</t>
    </rPh>
    <phoneticPr fontId="4"/>
  </si>
  <si>
    <t>珍来 亀戸店</t>
    <rPh sb="0" eb="2">
      <t>チンライ</t>
    </rPh>
    <rPh sb="3" eb="5">
      <t>カメイド</t>
    </rPh>
    <rPh sb="5" eb="6">
      <t>テン</t>
    </rPh>
    <phoneticPr fontId="4"/>
  </si>
  <si>
    <t>亀戸5-29-20</t>
    <phoneticPr fontId="4"/>
  </si>
  <si>
    <t>3638-3436</t>
    <phoneticPr fontId="4"/>
  </si>
  <si>
    <t>たあとる</t>
  </si>
  <si>
    <t>もんじゃ</t>
    <phoneticPr fontId="4"/>
  </si>
  <si>
    <t>亀戸5-29-25</t>
  </si>
  <si>
    <t>3683-5921</t>
  </si>
  <si>
    <t>八百関</t>
  </si>
  <si>
    <t>亀戸5-11-5</t>
  </si>
  <si>
    <t>3684-9275</t>
  </si>
  <si>
    <t>栗田青果</t>
  </si>
  <si>
    <t>亀戸5-21-13</t>
  </si>
  <si>
    <t>3636-1551</t>
  </si>
  <si>
    <t>モンレーヴ</t>
  </si>
  <si>
    <t>洋菓子</t>
  </si>
  <si>
    <t>亀戸5-12-5</t>
    <phoneticPr fontId="4"/>
  </si>
  <si>
    <t>5609-8568</t>
  </si>
  <si>
    <t>http://www.cake-monreve.jp/</t>
    <phoneticPr fontId="4"/>
  </si>
  <si>
    <t>グリムハウス三好屋</t>
  </si>
  <si>
    <t>パン・和・洋菓子</t>
  </si>
  <si>
    <t>亀戸5-46-3</t>
  </si>
  <si>
    <t>3683-0344</t>
  </si>
  <si>
    <t>ビーンズ</t>
    <phoneticPr fontId="4"/>
  </si>
  <si>
    <t>婦人服</t>
    <rPh sb="0" eb="3">
      <t>フジンフク</t>
    </rPh>
    <phoneticPr fontId="4"/>
  </si>
  <si>
    <t>亀戸5-12-5 高橋ﾋﾞﾙ１F</t>
    <rPh sb="9" eb="11">
      <t>タカハシ</t>
    </rPh>
    <phoneticPr fontId="4"/>
  </si>
  <si>
    <t>3681-7450</t>
    <phoneticPr fontId="4"/>
  </si>
  <si>
    <t>栄電気</t>
  </si>
  <si>
    <t>亀戸5-29-24</t>
  </si>
  <si>
    <t>3684-3884</t>
  </si>
  <si>
    <t>https://sakaedk.com/</t>
    <phoneticPr fontId="4"/>
  </si>
  <si>
    <t>広瀬商店</t>
  </si>
  <si>
    <t>ミシン</t>
  </si>
  <si>
    <t>亀戸5-38-33</t>
  </si>
  <si>
    <t>3681-1960</t>
  </si>
  <si>
    <t>フラワーショップみのり</t>
  </si>
  <si>
    <t>亀戸5-11-5</t>
    <phoneticPr fontId="4"/>
  </si>
  <si>
    <t>3682-2081</t>
  </si>
  <si>
    <t>(有)猿橋商店</t>
    <rPh sb="0" eb="3">
      <t>ユウ</t>
    </rPh>
    <phoneticPr fontId="4"/>
  </si>
  <si>
    <t>家庭用燃料・ガス器具・プロパン</t>
    <rPh sb="2" eb="3">
      <t>ヨウ</t>
    </rPh>
    <rPh sb="8" eb="10">
      <t>キグ</t>
    </rPh>
    <phoneticPr fontId="4"/>
  </si>
  <si>
    <t>亀戸5-29-24</t>
    <phoneticPr fontId="4"/>
  </si>
  <si>
    <t>3681-4722</t>
    <phoneticPr fontId="4"/>
  </si>
  <si>
    <t>ちゃーがんじゅう</t>
    <phoneticPr fontId="4"/>
  </si>
  <si>
    <t>医療器具利用施設・健康食品</t>
    <rPh sb="0" eb="2">
      <t>イリョウ</t>
    </rPh>
    <rPh sb="2" eb="4">
      <t>キグ</t>
    </rPh>
    <rPh sb="4" eb="6">
      <t>リヨウ</t>
    </rPh>
    <rPh sb="6" eb="8">
      <t>シセツ</t>
    </rPh>
    <rPh sb="9" eb="11">
      <t>ケンコウ</t>
    </rPh>
    <rPh sb="11" eb="13">
      <t>ショクヒン</t>
    </rPh>
    <phoneticPr fontId="4"/>
  </si>
  <si>
    <t>亀戸5-33-8 熊倉ﾊｲﾂ1F</t>
    <rPh sb="0" eb="2">
      <t>カメイド</t>
    </rPh>
    <rPh sb="9" eb="11">
      <t>クマクラ</t>
    </rPh>
    <phoneticPr fontId="4"/>
  </si>
  <si>
    <t>090-8290-7574</t>
    <phoneticPr fontId="4"/>
  </si>
  <si>
    <t>はあとねいる 亀戸店</t>
    <rPh sb="7" eb="9">
      <t>カメイド</t>
    </rPh>
    <rPh sb="9" eb="10">
      <t>テン</t>
    </rPh>
    <phoneticPr fontId="4"/>
  </si>
  <si>
    <t>ネイルサロン</t>
    <phoneticPr fontId="4"/>
  </si>
  <si>
    <t>亀戸5-12-5 AKANEﾋﾞﾙ201</t>
    <phoneticPr fontId="4"/>
  </si>
  <si>
    <t>080-5629-4777</t>
    <phoneticPr fontId="4"/>
  </si>
  <si>
    <t>亀戸5-20-25</t>
  </si>
  <si>
    <t>3637-4138</t>
  </si>
  <si>
    <t>パ　ル</t>
  </si>
  <si>
    <t>亀戸5-33-7</t>
  </si>
  <si>
    <t>5609-8686</t>
  </si>
  <si>
    <t>公衆浴場</t>
  </si>
  <si>
    <t>ファッションクリーニングあずま</t>
  </si>
  <si>
    <t>クリーニング</t>
    <phoneticPr fontId="4"/>
  </si>
  <si>
    <t>3684-8847</t>
  </si>
  <si>
    <t>中華料理 嵐山</t>
  </si>
  <si>
    <t>亀戸6-56-8</t>
  </si>
  <si>
    <t>3638-6661</t>
  </si>
  <si>
    <t>昭和橋通り会</t>
    <rPh sb="0" eb="2">
      <t>ショウワ</t>
    </rPh>
    <rPh sb="2" eb="3">
      <t>バシ</t>
    </rPh>
    <rPh sb="3" eb="4">
      <t>トオ</t>
    </rPh>
    <rPh sb="5" eb="6">
      <t>カイ</t>
    </rPh>
    <phoneticPr fontId="4"/>
  </si>
  <si>
    <t>カフェむすび</t>
    <phoneticPr fontId="4"/>
  </si>
  <si>
    <t>玄米菜食・ドッグカフェ</t>
    <rPh sb="0" eb="2">
      <t>ゲンマイ</t>
    </rPh>
    <rPh sb="2" eb="4">
      <t>サイショク</t>
    </rPh>
    <rPh sb="3" eb="4">
      <t>タ</t>
    </rPh>
    <phoneticPr fontId="4"/>
  </si>
  <si>
    <t>亀戸7-19-7</t>
    <phoneticPr fontId="4"/>
  </si>
  <si>
    <t>6874-1259</t>
    <phoneticPr fontId="4"/>
  </si>
  <si>
    <t>https://cafemusubi.com/</t>
  </si>
  <si>
    <t>むらなか洋品店</t>
  </si>
  <si>
    <t>地元幼・小・中学校洋品取扱店</t>
    <rPh sb="0" eb="2">
      <t>ジモト</t>
    </rPh>
    <rPh sb="2" eb="3">
      <t>ヨウ</t>
    </rPh>
    <rPh sb="4" eb="5">
      <t>ショウ</t>
    </rPh>
    <rPh sb="6" eb="9">
      <t>チュウガッコウ</t>
    </rPh>
    <rPh sb="9" eb="11">
      <t>ヨウヒン</t>
    </rPh>
    <rPh sb="11" eb="14">
      <t>トリアツカイテン</t>
    </rPh>
    <phoneticPr fontId="4"/>
  </si>
  <si>
    <t>亀戸6-43-1</t>
  </si>
  <si>
    <t>3682-3743</t>
  </si>
  <si>
    <t>家電倶楽部　亀戸</t>
    <rPh sb="0" eb="2">
      <t>カデン</t>
    </rPh>
    <rPh sb="2" eb="5">
      <t>クラブ</t>
    </rPh>
    <rPh sb="6" eb="8">
      <t>カメイド</t>
    </rPh>
    <phoneticPr fontId="4"/>
  </si>
  <si>
    <t>家電販売・修理</t>
    <rPh sb="0" eb="2">
      <t>カデン</t>
    </rPh>
    <rPh sb="2" eb="4">
      <t>ハンバイ</t>
    </rPh>
    <rPh sb="5" eb="7">
      <t>シュウリ</t>
    </rPh>
    <phoneticPr fontId="4"/>
  </si>
  <si>
    <t>亀戸7-12-15</t>
    <rPh sb="0" eb="2">
      <t>カメイド</t>
    </rPh>
    <phoneticPr fontId="4"/>
  </si>
  <si>
    <t>3681-1208</t>
    <phoneticPr fontId="4"/>
  </si>
  <si>
    <t>自転車や りんりん 亀戸店</t>
    <rPh sb="0" eb="3">
      <t>ジテンシャ</t>
    </rPh>
    <rPh sb="10" eb="12">
      <t>カメイド</t>
    </rPh>
    <rPh sb="12" eb="13">
      <t>テン</t>
    </rPh>
    <phoneticPr fontId="4"/>
  </si>
  <si>
    <t>亀戸6-55-17</t>
    <rPh sb="0" eb="2">
      <t>カメイド</t>
    </rPh>
    <phoneticPr fontId="4"/>
  </si>
  <si>
    <t>5836-1901</t>
    <phoneticPr fontId="4"/>
  </si>
  <si>
    <t>カール美容室</t>
  </si>
  <si>
    <t>亀戸6-41-15</t>
  </si>
  <si>
    <t>3685-9173</t>
  </si>
  <si>
    <t>めかる鍼灸治療院</t>
    <rPh sb="3" eb="5">
      <t>シンキュウ</t>
    </rPh>
    <rPh sb="5" eb="7">
      <t>チリョウ</t>
    </rPh>
    <rPh sb="7" eb="8">
      <t>イン</t>
    </rPh>
    <phoneticPr fontId="4"/>
  </si>
  <si>
    <t>治療院</t>
    <rPh sb="0" eb="3">
      <t>チリョウイン</t>
    </rPh>
    <phoneticPr fontId="4"/>
  </si>
  <si>
    <t>亀戸6-40-16</t>
    <rPh sb="0" eb="2">
      <t>カメイド</t>
    </rPh>
    <phoneticPr fontId="4"/>
  </si>
  <si>
    <t>5609-8245</t>
  </si>
  <si>
    <t>大島1-34-14</t>
  </si>
  <si>
    <t>3683-1410</t>
    <phoneticPr fontId="4"/>
  </si>
  <si>
    <t>西大島駅通り会</t>
    <rPh sb="0" eb="1">
      <t>ニシ</t>
    </rPh>
    <rPh sb="1" eb="3">
      <t>オオジマ</t>
    </rPh>
    <rPh sb="3" eb="4">
      <t>エキ</t>
    </rPh>
    <rPh sb="4" eb="5">
      <t>トオ</t>
    </rPh>
    <rPh sb="6" eb="7">
      <t>カイ</t>
    </rPh>
    <phoneticPr fontId="4"/>
  </si>
  <si>
    <t>元気楼飯店</t>
    <rPh sb="0" eb="3">
      <t>ゲンキロウ</t>
    </rPh>
    <rPh sb="3" eb="5">
      <t>ハンテン</t>
    </rPh>
    <phoneticPr fontId="4"/>
  </si>
  <si>
    <t>大島1-38-7 ｽﾄﾞｰﾋﾞﾙ１F</t>
    <rPh sb="0" eb="2">
      <t>オオジマ</t>
    </rPh>
    <phoneticPr fontId="4"/>
  </si>
  <si>
    <t>5875-3577</t>
    <phoneticPr fontId="4"/>
  </si>
  <si>
    <t>おでん ふじ</t>
  </si>
  <si>
    <t>おでん・刺身・季節料理</t>
    <rPh sb="4" eb="6">
      <t>サシミ</t>
    </rPh>
    <rPh sb="7" eb="9">
      <t>キセツ</t>
    </rPh>
    <rPh sb="9" eb="11">
      <t>リョウリ</t>
    </rPh>
    <phoneticPr fontId="4"/>
  </si>
  <si>
    <t>大島1-35-8</t>
  </si>
  <si>
    <t>3681-8549</t>
  </si>
  <si>
    <t>鮨 千登勢</t>
    <rPh sb="0" eb="1">
      <t>スシ</t>
    </rPh>
    <phoneticPr fontId="4"/>
  </si>
  <si>
    <t>大島4-2-4</t>
  </si>
  <si>
    <t>3681-9532</t>
  </si>
  <si>
    <t>http://r.goope.jp/sushi-chitose</t>
    <phoneticPr fontId="4"/>
  </si>
  <si>
    <t>丁金ストアー</t>
    <rPh sb="0" eb="1">
      <t>チョウ</t>
    </rPh>
    <rPh sb="1" eb="2">
      <t>キン</t>
    </rPh>
    <phoneticPr fontId="4"/>
  </si>
  <si>
    <t>果物</t>
    <phoneticPr fontId="4"/>
  </si>
  <si>
    <t>大島1-35-9</t>
    <rPh sb="0" eb="2">
      <t>オオジマ</t>
    </rPh>
    <phoneticPr fontId="4"/>
  </si>
  <si>
    <t>3681-8744</t>
    <phoneticPr fontId="4"/>
  </si>
  <si>
    <t>㈱伸晃電気</t>
    <rPh sb="1" eb="3">
      <t>ノブアキ</t>
    </rPh>
    <rPh sb="3" eb="5">
      <t>デンキ</t>
    </rPh>
    <phoneticPr fontId="4"/>
  </si>
  <si>
    <t>大島4-3-7</t>
  </si>
  <si>
    <t>3685-1048</t>
  </si>
  <si>
    <t>はりくやまく</t>
    <phoneticPr fontId="4"/>
  </si>
  <si>
    <t>大島3-1-17 加太ﾋﾞﾙ1F</t>
    <rPh sb="0" eb="2">
      <t>オオジマ</t>
    </rPh>
    <rPh sb="9" eb="10">
      <t>クワ</t>
    </rPh>
    <rPh sb="10" eb="11">
      <t>フト</t>
    </rPh>
    <phoneticPr fontId="4"/>
  </si>
  <si>
    <t>5875-2725</t>
  </si>
  <si>
    <t>大島らかん通り商店街</t>
  </si>
  <si>
    <t>伊勢屋</t>
    <phoneticPr fontId="4"/>
  </si>
  <si>
    <t>大島2-32-13</t>
    <rPh sb="0" eb="2">
      <t>オオジマ</t>
    </rPh>
    <phoneticPr fontId="10"/>
  </si>
  <si>
    <t>3681-8793</t>
  </si>
  <si>
    <t>くすりの福太郎 西大島店</t>
    <rPh sb="8" eb="11">
      <t>ニシオオジマ</t>
    </rPh>
    <rPh sb="11" eb="12">
      <t>テン</t>
    </rPh>
    <phoneticPr fontId="4"/>
  </si>
  <si>
    <t>大島2-38-15</t>
    <rPh sb="0" eb="2">
      <t>オオジマ</t>
    </rPh>
    <phoneticPr fontId="10"/>
  </si>
  <si>
    <t>5627-5033</t>
  </si>
  <si>
    <t>片柳印章堂</t>
    <phoneticPr fontId="4"/>
  </si>
  <si>
    <t>印鑑・ゴム印</t>
  </si>
  <si>
    <t>大島3-1-13</t>
  </si>
  <si>
    <t>3681-0615</t>
  </si>
  <si>
    <t>http://www.inshodou.com/</t>
    <phoneticPr fontId="4"/>
  </si>
  <si>
    <t>ワカミヤ卓球SHOP</t>
    <rPh sb="4" eb="6">
      <t>タッキュウ</t>
    </rPh>
    <phoneticPr fontId="4"/>
  </si>
  <si>
    <t>卓球用品</t>
    <rPh sb="0" eb="2">
      <t>タッキュウ</t>
    </rPh>
    <rPh sb="2" eb="4">
      <t>ヨウヒン</t>
    </rPh>
    <phoneticPr fontId="4"/>
  </si>
  <si>
    <t>大島2-38-14 ｸﾚｱｰﾚ102</t>
    <rPh sb="0" eb="2">
      <t>オオジマ</t>
    </rPh>
    <phoneticPr fontId="10"/>
  </si>
  <si>
    <t>5858-8606</t>
  </si>
  <si>
    <t>オートサービス和光 西大島店　</t>
    <rPh sb="7" eb="9">
      <t>ワコウ</t>
    </rPh>
    <rPh sb="10" eb="11">
      <t>ニシ</t>
    </rPh>
    <rPh sb="11" eb="13">
      <t>オオジマ</t>
    </rPh>
    <rPh sb="13" eb="14">
      <t>テン</t>
    </rPh>
    <phoneticPr fontId="4"/>
  </si>
  <si>
    <t>オートバイ</t>
    <phoneticPr fontId="4"/>
  </si>
  <si>
    <t>大島3-3-2</t>
    <rPh sb="0" eb="2">
      <t>オオジマ</t>
    </rPh>
    <phoneticPr fontId="4"/>
  </si>
  <si>
    <t>3681-9355</t>
  </si>
  <si>
    <t>セブン-イレブン 江東大島3丁目店</t>
    <rPh sb="9" eb="11">
      <t>コウトウ</t>
    </rPh>
    <rPh sb="11" eb="13">
      <t>オオジマ</t>
    </rPh>
    <rPh sb="14" eb="16">
      <t>チョウメ</t>
    </rPh>
    <rPh sb="16" eb="17">
      <t>テン</t>
    </rPh>
    <phoneticPr fontId="4"/>
  </si>
  <si>
    <t>3636-4547</t>
    <phoneticPr fontId="4"/>
  </si>
  <si>
    <t>ZEN hair&amp;spa 西大島店</t>
    <phoneticPr fontId="4"/>
  </si>
  <si>
    <t>大島2-41-18 林ﾋﾞﾙ2F</t>
    <rPh sb="10" eb="11">
      <t>ハヤシ</t>
    </rPh>
    <phoneticPr fontId="10"/>
  </si>
  <si>
    <t>6666-1222</t>
    <phoneticPr fontId="4"/>
  </si>
  <si>
    <t>https://curlpia-morimoto.jp/</t>
  </si>
  <si>
    <t>abie hair 西大島店</t>
    <rPh sb="10" eb="13">
      <t>ニシオオジマ</t>
    </rPh>
    <rPh sb="13" eb="14">
      <t>テン</t>
    </rPh>
    <phoneticPr fontId="4"/>
  </si>
  <si>
    <t>大島3-4-3 ﾒｿﾞﾝ田中1F</t>
    <rPh sb="12" eb="14">
      <t>タナカ</t>
    </rPh>
    <phoneticPr fontId="10"/>
  </si>
  <si>
    <t>5858-6941</t>
    <phoneticPr fontId="4"/>
  </si>
  <si>
    <t>https://www.abie.jp/</t>
    <phoneticPr fontId="4"/>
  </si>
  <si>
    <t>大島4-23-6</t>
  </si>
  <si>
    <t>3681-1529</t>
  </si>
  <si>
    <t>大島中央銀座商店会</t>
    <rPh sb="0" eb="2">
      <t>オオジマ</t>
    </rPh>
    <rPh sb="2" eb="4">
      <t>チュウオウ</t>
    </rPh>
    <rPh sb="4" eb="6">
      <t>ギンザ</t>
    </rPh>
    <rPh sb="6" eb="9">
      <t>ショウテンカイ</t>
    </rPh>
    <phoneticPr fontId="4"/>
  </si>
  <si>
    <t>宝田屋酒店</t>
  </si>
  <si>
    <t>大島5-6-14</t>
  </si>
  <si>
    <t>3681-8347</t>
  </si>
  <si>
    <t>ほうゆう薬局</t>
    <rPh sb="4" eb="6">
      <t>ヤッキョク</t>
    </rPh>
    <phoneticPr fontId="4"/>
  </si>
  <si>
    <t>薬局</t>
    <rPh sb="0" eb="2">
      <t>ヤッキョク</t>
    </rPh>
    <phoneticPr fontId="4"/>
  </si>
  <si>
    <t>大島4-8-16</t>
    <rPh sb="0" eb="2">
      <t>オオジマ</t>
    </rPh>
    <phoneticPr fontId="4"/>
  </si>
  <si>
    <t>3681-4748</t>
    <phoneticPr fontId="4"/>
  </si>
  <si>
    <t>オートサービス和光</t>
  </si>
  <si>
    <t>自転車・オートバイ</t>
    <phoneticPr fontId="4"/>
  </si>
  <si>
    <t>大島5-6-12</t>
  </si>
  <si>
    <t>3681-9221</t>
  </si>
  <si>
    <t>髪空間　石川</t>
    <rPh sb="0" eb="1">
      <t>カミ</t>
    </rPh>
    <rPh sb="1" eb="3">
      <t>クウカン</t>
    </rPh>
    <rPh sb="4" eb="6">
      <t>イシカワ</t>
    </rPh>
    <phoneticPr fontId="4"/>
  </si>
  <si>
    <t>大島4-10-10</t>
  </si>
  <si>
    <t>3638-4136</t>
    <phoneticPr fontId="4"/>
  </si>
  <si>
    <t>カールピア・モリモト 本店</t>
    <rPh sb="11" eb="13">
      <t>ホンテン</t>
    </rPh>
    <phoneticPr fontId="4"/>
  </si>
  <si>
    <t>大島4-13-8</t>
    <rPh sb="0" eb="2">
      <t>オオジマ</t>
    </rPh>
    <phoneticPr fontId="4"/>
  </si>
  <si>
    <t>3683-3809</t>
    <phoneticPr fontId="4"/>
  </si>
  <si>
    <t>カットハウス マチダ</t>
  </si>
  <si>
    <t>大島5-5-5</t>
  </si>
  <si>
    <t>3684-4118</t>
  </si>
  <si>
    <t>のなかストアー</t>
  </si>
  <si>
    <t>大島6-1-5-101</t>
  </si>
  <si>
    <t>3684-2289</t>
  </si>
  <si>
    <t>大島六丁目団地ショッピングセンター</t>
    <rPh sb="0" eb="2">
      <t>オオジマ</t>
    </rPh>
    <rPh sb="2" eb="3">
      <t>ロク</t>
    </rPh>
    <rPh sb="3" eb="5">
      <t>チョウメ</t>
    </rPh>
    <rPh sb="5" eb="7">
      <t>ダンチ</t>
    </rPh>
    <phoneticPr fontId="4"/>
  </si>
  <si>
    <t>だんごのやまじ</t>
    <phoneticPr fontId="4"/>
  </si>
  <si>
    <t>和菓子・惣菜</t>
    <rPh sb="0" eb="3">
      <t>ワガシ</t>
    </rPh>
    <rPh sb="4" eb="6">
      <t>ソウザイ</t>
    </rPh>
    <phoneticPr fontId="4"/>
  </si>
  <si>
    <t>大島6-1-1-103</t>
  </si>
  <si>
    <t>3684-5721</t>
  </si>
  <si>
    <t>ちいさなパンや</t>
  </si>
  <si>
    <t>大島6-1-1-104</t>
  </si>
  <si>
    <t>5626-5105</t>
  </si>
  <si>
    <t>イシバシ</t>
    <phoneticPr fontId="4"/>
  </si>
  <si>
    <t>カーテン・カーペット・リフォーム</t>
    <phoneticPr fontId="4"/>
  </si>
  <si>
    <t>大島6-1-2-105</t>
  </si>
  <si>
    <t>3685-7760</t>
  </si>
  <si>
    <t>メガネのアオキ</t>
    <phoneticPr fontId="4"/>
  </si>
  <si>
    <t>眼鏡・補聴器・コンタクトレンズ</t>
    <rPh sb="3" eb="6">
      <t>ホチョウキ</t>
    </rPh>
    <phoneticPr fontId="4"/>
  </si>
  <si>
    <t>大島6-1-1-102</t>
    <phoneticPr fontId="4"/>
  </si>
  <si>
    <t>3685-4561</t>
    <phoneticPr fontId="4"/>
  </si>
  <si>
    <t>https://aoki-megane.com/</t>
    <phoneticPr fontId="4"/>
  </si>
  <si>
    <t>百花園</t>
  </si>
  <si>
    <t>生花・観葉植物</t>
    <rPh sb="3" eb="5">
      <t>カンヨウ</t>
    </rPh>
    <rPh sb="5" eb="7">
      <t>ショクブツ</t>
    </rPh>
    <phoneticPr fontId="4"/>
  </si>
  <si>
    <t>大島6-1-4-107</t>
  </si>
  <si>
    <t>3685-8288</t>
  </si>
  <si>
    <t>りんりん大島</t>
  </si>
  <si>
    <t>自転車</t>
  </si>
  <si>
    <t>大島6-1-2-108</t>
  </si>
  <si>
    <t>3638-6565</t>
  </si>
  <si>
    <t>美容室 apricot</t>
    <rPh sb="0" eb="3">
      <t>ビヨウシツ</t>
    </rPh>
    <phoneticPr fontId="4"/>
  </si>
  <si>
    <t>大島6-1-4-106</t>
  </si>
  <si>
    <t>3637-3535</t>
  </si>
  <si>
    <t>らーめんまる玉　大島店</t>
    <rPh sb="6" eb="7">
      <t>タマ</t>
    </rPh>
    <rPh sb="8" eb="10">
      <t>オオジマ</t>
    </rPh>
    <rPh sb="10" eb="11">
      <t>テン</t>
    </rPh>
    <phoneticPr fontId="4"/>
  </si>
  <si>
    <t>大島4-8-13</t>
    <rPh sb="0" eb="2">
      <t>オオジマ</t>
    </rPh>
    <phoneticPr fontId="4"/>
  </si>
  <si>
    <t>5875-4388</t>
    <phoneticPr fontId="4"/>
  </si>
  <si>
    <t>大島駅通り共和会</t>
    <rPh sb="0" eb="2">
      <t>オオジマ</t>
    </rPh>
    <rPh sb="2" eb="3">
      <t>エキ</t>
    </rPh>
    <rPh sb="3" eb="4">
      <t>ドオ</t>
    </rPh>
    <rPh sb="5" eb="8">
      <t>キョウワカイ</t>
    </rPh>
    <phoneticPr fontId="4"/>
  </si>
  <si>
    <t>ヴェリテ</t>
  </si>
  <si>
    <t>南仏料理</t>
  </si>
  <si>
    <t>大島5-8-8</t>
    <rPh sb="0" eb="2">
      <t>オオジマ</t>
    </rPh>
    <phoneticPr fontId="10"/>
  </si>
  <si>
    <t>3685-4127</t>
  </si>
  <si>
    <t>もんじゃ まくら木</t>
    <rPh sb="8" eb="9">
      <t>キ</t>
    </rPh>
    <phoneticPr fontId="4"/>
  </si>
  <si>
    <t>大島5-9-6</t>
    <rPh sb="0" eb="2">
      <t>オオジマ</t>
    </rPh>
    <phoneticPr fontId="10"/>
  </si>
  <si>
    <t>5626-4800</t>
  </si>
  <si>
    <t>もんじゃ お好み焼き　チコちゃん</t>
    <rPh sb="6" eb="7">
      <t>コノ</t>
    </rPh>
    <rPh sb="8" eb="9">
      <t>ヤ</t>
    </rPh>
    <phoneticPr fontId="4"/>
  </si>
  <si>
    <t>大島6-9-3</t>
    <rPh sb="0" eb="2">
      <t>オオジマ</t>
    </rPh>
    <phoneticPr fontId="4"/>
  </si>
  <si>
    <t>5626-8989</t>
    <phoneticPr fontId="4"/>
  </si>
  <si>
    <t>呑喰茶屋　福太郎</t>
    <rPh sb="0" eb="1">
      <t>ノ</t>
    </rPh>
    <rPh sb="1" eb="2">
      <t>ク</t>
    </rPh>
    <rPh sb="2" eb="4">
      <t>チャヤ</t>
    </rPh>
    <rPh sb="5" eb="8">
      <t>フクタロウ</t>
    </rPh>
    <phoneticPr fontId="4"/>
  </si>
  <si>
    <t>和食料理</t>
    <rPh sb="0" eb="4">
      <t>ワショクリョウリ</t>
    </rPh>
    <phoneticPr fontId="4"/>
  </si>
  <si>
    <t>136-0072</t>
    <phoneticPr fontId="4"/>
  </si>
  <si>
    <t>大島6-9-15 朝鳥ﾋﾞﾙ2F</t>
    <rPh sb="0" eb="2">
      <t>オオジマ</t>
    </rPh>
    <rPh sb="9" eb="10">
      <t>アサ</t>
    </rPh>
    <rPh sb="10" eb="11">
      <t>トリ</t>
    </rPh>
    <phoneticPr fontId="4"/>
  </si>
  <si>
    <t>3637-8496</t>
    <phoneticPr fontId="4"/>
  </si>
  <si>
    <t>珈琲館　大島店</t>
    <rPh sb="0" eb="2">
      <t>コーヒー</t>
    </rPh>
    <rPh sb="2" eb="3">
      <t>カン</t>
    </rPh>
    <rPh sb="4" eb="6">
      <t>オオジマ</t>
    </rPh>
    <rPh sb="6" eb="7">
      <t>テン</t>
    </rPh>
    <phoneticPr fontId="4"/>
  </si>
  <si>
    <t>大島6-8-23 鈴木ﾋﾞﾙ1F</t>
    <rPh sb="0" eb="2">
      <t>オオジマ</t>
    </rPh>
    <rPh sb="9" eb="11">
      <t>スズキ</t>
    </rPh>
    <phoneticPr fontId="4"/>
  </si>
  <si>
    <t>3638-5547</t>
    <phoneticPr fontId="4"/>
  </si>
  <si>
    <t>沖縄&amp;本土料理　大城屋</t>
    <rPh sb="0" eb="2">
      <t>オキナワ</t>
    </rPh>
    <rPh sb="3" eb="5">
      <t>ホンド</t>
    </rPh>
    <rPh sb="5" eb="7">
      <t>リョウリ</t>
    </rPh>
    <rPh sb="8" eb="10">
      <t>オオシロ</t>
    </rPh>
    <rPh sb="10" eb="11">
      <t>ヤ</t>
    </rPh>
    <phoneticPr fontId="4"/>
  </si>
  <si>
    <t>沖縄料理</t>
    <rPh sb="0" eb="2">
      <t>オキナワ</t>
    </rPh>
    <rPh sb="2" eb="4">
      <t>リョウリ</t>
    </rPh>
    <phoneticPr fontId="4"/>
  </si>
  <si>
    <t>大島5-35-4  山本ﾋﾞﾙ1F</t>
    <rPh sb="0" eb="2">
      <t>オオジマ</t>
    </rPh>
    <rPh sb="10" eb="12">
      <t>ヤマモト</t>
    </rPh>
    <phoneticPr fontId="4"/>
  </si>
  <si>
    <t>3682-7474</t>
    <phoneticPr fontId="4"/>
  </si>
  <si>
    <t>大衆酒場　泥亀　大島店</t>
    <rPh sb="0" eb="2">
      <t>タイシュウ</t>
    </rPh>
    <rPh sb="2" eb="4">
      <t>サカバ</t>
    </rPh>
    <rPh sb="5" eb="6">
      <t>ドロ</t>
    </rPh>
    <rPh sb="6" eb="7">
      <t>カメ</t>
    </rPh>
    <rPh sb="8" eb="10">
      <t>オオジマ</t>
    </rPh>
    <rPh sb="10" eb="11">
      <t>テン</t>
    </rPh>
    <phoneticPr fontId="4"/>
  </si>
  <si>
    <t>大島6-8-22 中村ﾋﾞﾙ1F</t>
    <rPh sb="0" eb="2">
      <t>オオジマ</t>
    </rPh>
    <rPh sb="9" eb="11">
      <t>ナカムラ</t>
    </rPh>
    <phoneticPr fontId="4"/>
  </si>
  <si>
    <t>6807-0558</t>
    <phoneticPr fontId="4"/>
  </si>
  <si>
    <t>ムーラン</t>
  </si>
  <si>
    <t>衣料品</t>
    <rPh sb="0" eb="3">
      <t>イリョウヒン</t>
    </rPh>
    <phoneticPr fontId="4"/>
  </si>
  <si>
    <t>大島5-45-7-101</t>
    <phoneticPr fontId="4"/>
  </si>
  <si>
    <t>三浦屋</t>
    <rPh sb="0" eb="2">
      <t>ミウラ</t>
    </rPh>
    <rPh sb="2" eb="3">
      <t>ヤ</t>
    </rPh>
    <phoneticPr fontId="4"/>
  </si>
  <si>
    <t>呉服・和雑貨</t>
    <rPh sb="0" eb="2">
      <t>ゴフク</t>
    </rPh>
    <rPh sb="3" eb="4">
      <t>ワ</t>
    </rPh>
    <rPh sb="4" eb="6">
      <t>ザッカ</t>
    </rPh>
    <phoneticPr fontId="4"/>
  </si>
  <si>
    <t>大島5-47-6</t>
    <rPh sb="0" eb="2">
      <t>オオジマ</t>
    </rPh>
    <phoneticPr fontId="4"/>
  </si>
  <si>
    <t>3681-5004</t>
    <phoneticPr fontId="4"/>
  </si>
  <si>
    <t>山崎商店</t>
  </si>
  <si>
    <t>金物</t>
  </si>
  <si>
    <t>大島6-10-4</t>
    <rPh sb="0" eb="2">
      <t>オオジマ</t>
    </rPh>
    <phoneticPr fontId="10"/>
  </si>
  <si>
    <t>3636-2627</t>
  </si>
  <si>
    <t>ナガタ薬舗</t>
    <rPh sb="3" eb="5">
      <t>ヤクホ</t>
    </rPh>
    <phoneticPr fontId="4"/>
  </si>
  <si>
    <t>薬店</t>
    <rPh sb="0" eb="2">
      <t>クスリテン</t>
    </rPh>
    <phoneticPr fontId="4"/>
  </si>
  <si>
    <t>大島4-7-3</t>
    <rPh sb="0" eb="2">
      <t>オオジマ</t>
    </rPh>
    <phoneticPr fontId="4"/>
  </si>
  <si>
    <t>6684-1003</t>
    <phoneticPr fontId="4"/>
  </si>
  <si>
    <t>くすりの福太郎 大島5丁目店</t>
    <rPh sb="4" eb="7">
      <t>フクタロウ</t>
    </rPh>
    <rPh sb="8" eb="10">
      <t>オオジマ</t>
    </rPh>
    <rPh sb="11" eb="13">
      <t>チョウメ</t>
    </rPh>
    <rPh sb="13" eb="14">
      <t>テン</t>
    </rPh>
    <phoneticPr fontId="4"/>
  </si>
  <si>
    <t>ドラッグストア</t>
  </si>
  <si>
    <t>大島5-47-9</t>
    <rPh sb="0" eb="2">
      <t>オオジマ</t>
    </rPh>
    <phoneticPr fontId="4"/>
  </si>
  <si>
    <t>5836-7129</t>
  </si>
  <si>
    <t>くすりの福太郎 大島駅前店</t>
    <rPh sb="4" eb="7">
      <t>フクタロウ</t>
    </rPh>
    <rPh sb="8" eb="10">
      <t>オオジマ</t>
    </rPh>
    <rPh sb="10" eb="12">
      <t>エキマエ</t>
    </rPh>
    <rPh sb="12" eb="13">
      <t>テン</t>
    </rPh>
    <phoneticPr fontId="4"/>
  </si>
  <si>
    <t>大島6-8-25</t>
    <rPh sb="0" eb="2">
      <t>オオジマ</t>
    </rPh>
    <phoneticPr fontId="4"/>
  </si>
  <si>
    <t>5836-5529</t>
  </si>
  <si>
    <t>くすりの福太郎 大島6丁目店</t>
    <rPh sb="4" eb="7">
      <t>フクタロウ</t>
    </rPh>
    <rPh sb="8" eb="10">
      <t>オオジマ</t>
    </rPh>
    <rPh sb="10" eb="13">
      <t>ロクチョウメ</t>
    </rPh>
    <rPh sb="13" eb="14">
      <t>テン</t>
    </rPh>
    <phoneticPr fontId="4"/>
  </si>
  <si>
    <t>大島6-10-15</t>
    <rPh sb="0" eb="2">
      <t>オオジマ</t>
    </rPh>
    <phoneticPr fontId="4"/>
  </si>
  <si>
    <t>5875-4508</t>
    <phoneticPr fontId="4"/>
  </si>
  <si>
    <t>とまと薬局</t>
    <rPh sb="3" eb="5">
      <t>ヤッキョク</t>
    </rPh>
    <phoneticPr fontId="4"/>
  </si>
  <si>
    <t>大島6-9-11</t>
    <rPh sb="0" eb="2">
      <t>オオジマ</t>
    </rPh>
    <phoneticPr fontId="4"/>
  </si>
  <si>
    <t>3681-7195</t>
    <phoneticPr fontId="4"/>
  </si>
  <si>
    <t>吉田書店</t>
    <rPh sb="0" eb="2">
      <t>ヨシダ</t>
    </rPh>
    <rPh sb="2" eb="4">
      <t>ショテン</t>
    </rPh>
    <phoneticPr fontId="4"/>
  </si>
  <si>
    <t>大島6-30-15</t>
    <rPh sb="0" eb="2">
      <t>オオジマ</t>
    </rPh>
    <phoneticPr fontId="4"/>
  </si>
  <si>
    <t>3681-9015</t>
  </si>
  <si>
    <t>ミナミサイクル商会</t>
    <rPh sb="7" eb="9">
      <t>ショウカイ</t>
    </rPh>
    <phoneticPr fontId="4"/>
  </si>
  <si>
    <t>大島5-34-6</t>
    <rPh sb="0" eb="2">
      <t>オオジマ</t>
    </rPh>
    <phoneticPr fontId="4"/>
  </si>
  <si>
    <t>3681-3038</t>
  </si>
  <si>
    <t>セブン-イレブン 大島駅前店</t>
    <rPh sb="9" eb="11">
      <t>オオジマ</t>
    </rPh>
    <rPh sb="11" eb="13">
      <t>エキマエ</t>
    </rPh>
    <rPh sb="13" eb="14">
      <t>テン</t>
    </rPh>
    <phoneticPr fontId="4"/>
  </si>
  <si>
    <t>大島6-8-22　</t>
    <rPh sb="0" eb="2">
      <t>オオジマ</t>
    </rPh>
    <phoneticPr fontId="4"/>
  </si>
  <si>
    <t>5609-8510</t>
    <phoneticPr fontId="4"/>
  </si>
  <si>
    <t>美容室　active</t>
    <phoneticPr fontId="4"/>
  </si>
  <si>
    <t>大島4-8-11　清水ﾋﾞﾙ2F</t>
    <rPh sb="0" eb="2">
      <t>オオジマ</t>
    </rPh>
    <rPh sb="9" eb="11">
      <t>シミズ</t>
    </rPh>
    <phoneticPr fontId="4"/>
  </si>
  <si>
    <t>3638-1270</t>
    <phoneticPr fontId="4"/>
  </si>
  <si>
    <t>ヘアメークモリモト 大島店</t>
    <phoneticPr fontId="4"/>
  </si>
  <si>
    <t>大島6-9-15</t>
    <rPh sb="0" eb="2">
      <t>オオジマ</t>
    </rPh>
    <phoneticPr fontId="10"/>
  </si>
  <si>
    <t>5609-5077</t>
  </si>
  <si>
    <t>寿司元</t>
  </si>
  <si>
    <t>江戸前寿司</t>
  </si>
  <si>
    <t>大島6-27-6</t>
  </si>
  <si>
    <t>3682-6928</t>
  </si>
  <si>
    <t>大島中の橋商店街振興組合</t>
    <rPh sb="0" eb="2">
      <t>オオジマ</t>
    </rPh>
    <rPh sb="2" eb="3">
      <t>ナカ</t>
    </rPh>
    <rPh sb="4" eb="5">
      <t>ハシ</t>
    </rPh>
    <rPh sb="5" eb="8">
      <t>ショウテンガイ</t>
    </rPh>
    <rPh sb="8" eb="10">
      <t>シンコウ</t>
    </rPh>
    <rPh sb="10" eb="12">
      <t>クミアイ</t>
    </rPh>
    <phoneticPr fontId="4"/>
  </si>
  <si>
    <t>武蔵野うどん麦わら</t>
    <phoneticPr fontId="4"/>
  </si>
  <si>
    <t>大島6-27-6</t>
    <phoneticPr fontId="4"/>
  </si>
  <si>
    <t>5875-1230</t>
    <phoneticPr fontId="4"/>
  </si>
  <si>
    <t>和食 dining　米倉</t>
    <rPh sb="0" eb="2">
      <t>ワショク</t>
    </rPh>
    <rPh sb="10" eb="12">
      <t>ヨネクラ</t>
    </rPh>
    <phoneticPr fontId="4"/>
  </si>
  <si>
    <t>大島7-3-1 フィリップ大島1F</t>
    <rPh sb="0" eb="2">
      <t>オオジマ</t>
    </rPh>
    <rPh sb="13" eb="15">
      <t>オオジマ</t>
    </rPh>
    <phoneticPr fontId="4"/>
  </si>
  <si>
    <t>6802-9109</t>
    <phoneticPr fontId="4"/>
  </si>
  <si>
    <t>ゆば・豆腐料理・弁当販売</t>
    <rPh sb="3" eb="5">
      <t>トウフ</t>
    </rPh>
    <rPh sb="5" eb="7">
      <t>リョウリ</t>
    </rPh>
    <rPh sb="8" eb="10">
      <t>ベントウ</t>
    </rPh>
    <rPh sb="10" eb="12">
      <t>ハンバイ</t>
    </rPh>
    <phoneticPr fontId="4"/>
  </si>
  <si>
    <t>大島7-12-1</t>
    <rPh sb="0" eb="2">
      <t>オオジマ</t>
    </rPh>
    <phoneticPr fontId="4"/>
  </si>
  <si>
    <t>3636-3014</t>
    <phoneticPr fontId="4"/>
  </si>
  <si>
    <t>大島6-24-5</t>
  </si>
  <si>
    <t>5626-1808</t>
  </si>
  <si>
    <t>なかむら宝来商店</t>
  </si>
  <si>
    <t>鶏肉・川魚</t>
  </si>
  <si>
    <t>3681-0787</t>
  </si>
  <si>
    <t>山本青果店</t>
  </si>
  <si>
    <t>大島6-26-6</t>
  </si>
  <si>
    <t>3682-0392</t>
  </si>
  <si>
    <t>マルヒロ青果店</t>
  </si>
  <si>
    <t>大島7-7-5</t>
  </si>
  <si>
    <t>3636-2288</t>
    <phoneticPr fontId="4"/>
  </si>
  <si>
    <t>メイカセブン</t>
  </si>
  <si>
    <t>パン・菓子</t>
    <rPh sb="3" eb="5">
      <t>カシ</t>
    </rPh>
    <phoneticPr fontId="4"/>
  </si>
  <si>
    <t>大島7-2-1</t>
  </si>
  <si>
    <t>3681-8814</t>
  </si>
  <si>
    <t>大島7-3-9</t>
    <rPh sb="0" eb="2">
      <t>オオジマ</t>
    </rPh>
    <phoneticPr fontId="4"/>
  </si>
  <si>
    <t>3684-2321</t>
    <phoneticPr fontId="4"/>
  </si>
  <si>
    <t>ヤマザキパンの新栄堂</t>
  </si>
  <si>
    <t>パン・菓子</t>
  </si>
  <si>
    <t>大島7-7-2</t>
  </si>
  <si>
    <t>3681-8844</t>
  </si>
  <si>
    <t>ラウンドベイクハウス</t>
    <phoneticPr fontId="4"/>
  </si>
  <si>
    <t>大島7-11-1</t>
    <rPh sb="0" eb="2">
      <t>オオジマ</t>
    </rPh>
    <phoneticPr fontId="4"/>
  </si>
  <si>
    <t>3683-0597</t>
    <phoneticPr fontId="4"/>
  </si>
  <si>
    <t>高島酒屋</t>
    <rPh sb="2" eb="4">
      <t>サカヤ</t>
    </rPh>
    <phoneticPr fontId="4"/>
  </si>
  <si>
    <t>大島7-8-6</t>
    <phoneticPr fontId="4"/>
  </si>
  <si>
    <t>3681-5829</t>
  </si>
  <si>
    <t>鳥忠 大島店</t>
    <rPh sb="0" eb="1">
      <t>トリ</t>
    </rPh>
    <rPh sb="1" eb="2">
      <t>チュウ</t>
    </rPh>
    <rPh sb="3" eb="5">
      <t>オオジマ</t>
    </rPh>
    <rPh sb="5" eb="6">
      <t>テン</t>
    </rPh>
    <phoneticPr fontId="4"/>
  </si>
  <si>
    <t>鶏唐揚・唐揚弁当</t>
    <rPh sb="0" eb="1">
      <t>トリ</t>
    </rPh>
    <rPh sb="1" eb="3">
      <t>カラア</t>
    </rPh>
    <rPh sb="4" eb="6">
      <t>カラア</t>
    </rPh>
    <rPh sb="6" eb="8">
      <t>ベントウ</t>
    </rPh>
    <phoneticPr fontId="4"/>
  </si>
  <si>
    <t>大島6-25-6</t>
    <rPh sb="0" eb="2">
      <t>オオジマ</t>
    </rPh>
    <phoneticPr fontId="4"/>
  </si>
  <si>
    <t>6876-0068</t>
    <phoneticPr fontId="4"/>
  </si>
  <si>
    <t>大　惣</t>
  </si>
  <si>
    <t>惣菜</t>
  </si>
  <si>
    <t>大島6-30-9</t>
  </si>
  <si>
    <t>3681-0045</t>
  </si>
  <si>
    <t>氷卸売業</t>
    <rPh sb="0" eb="1">
      <t>コオリ</t>
    </rPh>
    <rPh sb="1" eb="4">
      <t>オロシウリギョウ</t>
    </rPh>
    <phoneticPr fontId="4"/>
  </si>
  <si>
    <t>大島6-25-6</t>
  </si>
  <si>
    <t>3681-8976</t>
  </si>
  <si>
    <t>豆工房コーヒーロースト　大島中の橋店</t>
    <rPh sb="0" eb="1">
      <t>マメ</t>
    </rPh>
    <rPh sb="1" eb="3">
      <t>コウボウ</t>
    </rPh>
    <rPh sb="12" eb="14">
      <t>オオジマ</t>
    </rPh>
    <rPh sb="14" eb="15">
      <t>ナカ</t>
    </rPh>
    <rPh sb="16" eb="17">
      <t>ハシ</t>
    </rPh>
    <rPh sb="17" eb="18">
      <t>テン</t>
    </rPh>
    <phoneticPr fontId="4"/>
  </si>
  <si>
    <t>大島7-2-2-101</t>
    <phoneticPr fontId="4"/>
  </si>
  <si>
    <t>6807-0988</t>
    <phoneticPr fontId="4"/>
  </si>
  <si>
    <t>https://coffeebigisland.unicom.social/</t>
    <phoneticPr fontId="4"/>
  </si>
  <si>
    <t>ツインズひまわり</t>
  </si>
  <si>
    <t>洋品・雑貨</t>
  </si>
  <si>
    <t>大島6-23-7</t>
  </si>
  <si>
    <t>5626-5416</t>
  </si>
  <si>
    <t>スクールショップ ふくはら</t>
  </si>
  <si>
    <t>カバン・学生服</t>
  </si>
  <si>
    <t>大島6-23-8</t>
  </si>
  <si>
    <t>3683-6032</t>
  </si>
  <si>
    <t>シャルム</t>
  </si>
  <si>
    <t>高級婦人服</t>
  </si>
  <si>
    <t>3685-5643</t>
  </si>
  <si>
    <t>モードサロン ヤヨイ</t>
    <phoneticPr fontId="4"/>
  </si>
  <si>
    <t>婦人服・バック・アクセサリー</t>
    <phoneticPr fontId="4"/>
  </si>
  <si>
    <t>大島7-3-1 ﾔﾖｲﾋﾞﾙ1F</t>
    <phoneticPr fontId="4"/>
  </si>
  <si>
    <t>3685-8410</t>
  </si>
  <si>
    <t>旭屋洋品店</t>
    <rPh sb="0" eb="1">
      <t>アサヒ</t>
    </rPh>
    <rPh sb="1" eb="2">
      <t>ヤ</t>
    </rPh>
    <rPh sb="2" eb="5">
      <t>ヨウヒンテン</t>
    </rPh>
    <phoneticPr fontId="4"/>
  </si>
  <si>
    <t>3681-9468</t>
    <phoneticPr fontId="4"/>
  </si>
  <si>
    <t>松本時計店</t>
  </si>
  <si>
    <t>時計・メガネ</t>
  </si>
  <si>
    <t>大島6-26-5</t>
  </si>
  <si>
    <t>3681-6567</t>
  </si>
  <si>
    <t>かしばこ商店</t>
    <rPh sb="4" eb="6">
      <t>ショウテン</t>
    </rPh>
    <phoneticPr fontId="4"/>
  </si>
  <si>
    <t>玩具小売業</t>
    <rPh sb="2" eb="4">
      <t>コウリ</t>
    </rPh>
    <rPh sb="4" eb="5">
      <t>ギョウ</t>
    </rPh>
    <phoneticPr fontId="4"/>
  </si>
  <si>
    <t>大島7-7-4 篠崎店舗1F</t>
    <rPh sb="0" eb="2">
      <t>オオジマ</t>
    </rPh>
    <rPh sb="8" eb="10">
      <t>シノザキ</t>
    </rPh>
    <rPh sb="10" eb="12">
      <t>テンポ</t>
    </rPh>
    <phoneticPr fontId="4"/>
  </si>
  <si>
    <t>6361-9510</t>
    <phoneticPr fontId="4"/>
  </si>
  <si>
    <t>家電・燃料</t>
  </si>
  <si>
    <t>大島6-24-6</t>
  </si>
  <si>
    <t>3682-0557</t>
  </si>
  <si>
    <t>協和自動車</t>
  </si>
  <si>
    <t>大島7-12-11</t>
  </si>
  <si>
    <t>3682-7301</t>
  </si>
  <si>
    <t>グリーン・マート大友</t>
    <phoneticPr fontId="4"/>
  </si>
  <si>
    <t>大島6-26-7</t>
  </si>
  <si>
    <t>3681-8651</t>
    <phoneticPr fontId="4"/>
  </si>
  <si>
    <t>クライムバーバーショップ</t>
    <phoneticPr fontId="4"/>
  </si>
  <si>
    <t>理容室</t>
    <rPh sb="0" eb="2">
      <t>リヨウ</t>
    </rPh>
    <rPh sb="2" eb="3">
      <t>シツ</t>
    </rPh>
    <phoneticPr fontId="4"/>
  </si>
  <si>
    <t>暮らし・住まい_理容室・美容室・エステ・マッサージ</t>
    <phoneticPr fontId="4"/>
  </si>
  <si>
    <t>大島6-22-6 山本ﾋﾞﾙ1F</t>
    <rPh sb="0" eb="2">
      <t>オオジマ</t>
    </rPh>
    <rPh sb="9" eb="11">
      <t>ヤマモト</t>
    </rPh>
    <phoneticPr fontId="4"/>
  </si>
  <si>
    <t>3684-7020</t>
    <phoneticPr fontId="4"/>
  </si>
  <si>
    <t>ヘアメイク ティアラ</t>
    <phoneticPr fontId="4"/>
  </si>
  <si>
    <t>大島6-29-11</t>
    <rPh sb="0" eb="2">
      <t>オオジマ</t>
    </rPh>
    <phoneticPr fontId="4"/>
  </si>
  <si>
    <t>3682-1423</t>
    <phoneticPr fontId="4"/>
  </si>
  <si>
    <t>ｶｯﾄｽﾀｼﾞｵ BUFFERS</t>
    <phoneticPr fontId="4"/>
  </si>
  <si>
    <t>大島7-2-2 伊豫屋ﾋﾞﾙ102</t>
    <rPh sb="8" eb="10">
      <t>イヨ</t>
    </rPh>
    <rPh sb="10" eb="11">
      <t>ヤ</t>
    </rPh>
    <phoneticPr fontId="4"/>
  </si>
  <si>
    <t>https://www.instagram.com/buffers2021/</t>
    <phoneticPr fontId="4"/>
  </si>
  <si>
    <t>Rasse</t>
    <phoneticPr fontId="4"/>
  </si>
  <si>
    <t>大島7-3-1 ﾔﾖｲﾋﾞﾙ2F</t>
    <phoneticPr fontId="4"/>
  </si>
  <si>
    <t>5858-9988</t>
    <phoneticPr fontId="4"/>
  </si>
  <si>
    <t>クリエイトヘアーサロンフクイ</t>
  </si>
  <si>
    <t>大島7-3-3</t>
  </si>
  <si>
    <t>3681-9516</t>
  </si>
  <si>
    <t>ヘアーサロン トヨダ</t>
    <phoneticPr fontId="4"/>
  </si>
  <si>
    <t>大島7-12-1</t>
  </si>
  <si>
    <t>3684-5109</t>
  </si>
  <si>
    <t>中の橋整骨院</t>
    <rPh sb="0" eb="1">
      <t>ナカ</t>
    </rPh>
    <rPh sb="2" eb="3">
      <t>ハシ</t>
    </rPh>
    <rPh sb="3" eb="5">
      <t>セイコツ</t>
    </rPh>
    <rPh sb="5" eb="6">
      <t>イン</t>
    </rPh>
    <phoneticPr fontId="4"/>
  </si>
  <si>
    <t>整骨院</t>
    <rPh sb="0" eb="2">
      <t>セイコツ</t>
    </rPh>
    <rPh sb="2" eb="3">
      <t>イン</t>
    </rPh>
    <phoneticPr fontId="4"/>
  </si>
  <si>
    <t>大島7-12-4</t>
  </si>
  <si>
    <t>5836-2111</t>
  </si>
  <si>
    <t>有）津南商店</t>
    <rPh sb="0" eb="1">
      <t>ユウ</t>
    </rPh>
    <rPh sb="2" eb="3">
      <t>ツ</t>
    </rPh>
    <rPh sb="3" eb="4">
      <t>ミナミ</t>
    </rPh>
    <rPh sb="4" eb="6">
      <t>ショウテン</t>
    </rPh>
    <phoneticPr fontId="4"/>
  </si>
  <si>
    <t>大島8-26-4</t>
    <rPh sb="0" eb="2">
      <t>オオジマ</t>
    </rPh>
    <phoneticPr fontId="4"/>
  </si>
  <si>
    <t>3681-4223</t>
    <phoneticPr fontId="4"/>
  </si>
  <si>
    <t>大島八丁目中央商店会</t>
    <rPh sb="0" eb="2">
      <t>オオジマ</t>
    </rPh>
    <rPh sb="2" eb="5">
      <t>ハッチョウメ</t>
    </rPh>
    <rPh sb="5" eb="7">
      <t>チュウオウ</t>
    </rPh>
    <rPh sb="7" eb="9">
      <t>ショウテン</t>
    </rPh>
    <rPh sb="9" eb="10">
      <t>カイ</t>
    </rPh>
    <phoneticPr fontId="4"/>
  </si>
  <si>
    <t>サンドラッグ 東大島店</t>
    <rPh sb="7" eb="8">
      <t>ヒガシ</t>
    </rPh>
    <rPh sb="8" eb="10">
      <t>オオジマ</t>
    </rPh>
    <rPh sb="10" eb="11">
      <t>テン</t>
    </rPh>
    <phoneticPr fontId="4"/>
  </si>
  <si>
    <t>大島8-33-19</t>
    <rPh sb="0" eb="2">
      <t>オオジマ</t>
    </rPh>
    <phoneticPr fontId="4"/>
  </si>
  <si>
    <t>6778-4503</t>
    <phoneticPr fontId="4"/>
  </si>
  <si>
    <t>清津屋</t>
    <rPh sb="0" eb="1">
      <t>キヨ</t>
    </rPh>
    <rPh sb="1" eb="2">
      <t>ツ</t>
    </rPh>
    <rPh sb="2" eb="3">
      <t>ヤ</t>
    </rPh>
    <phoneticPr fontId="4"/>
  </si>
  <si>
    <t>豆腐</t>
    <rPh sb="0" eb="1">
      <t>マメ</t>
    </rPh>
    <rPh sb="1" eb="2">
      <t>フ</t>
    </rPh>
    <phoneticPr fontId="4"/>
  </si>
  <si>
    <t>大島8-31-12</t>
    <rPh sb="0" eb="2">
      <t>オオジマ</t>
    </rPh>
    <phoneticPr fontId="4"/>
  </si>
  <si>
    <t>3682-0981</t>
  </si>
  <si>
    <t>アプローズ サトウ</t>
  </si>
  <si>
    <t>理容室</t>
    <rPh sb="0" eb="1">
      <t>リ</t>
    </rPh>
    <rPh sb="1" eb="2">
      <t>カタチ</t>
    </rPh>
    <phoneticPr fontId="4"/>
  </si>
  <si>
    <t>大島8-25-5</t>
    <rPh sb="0" eb="2">
      <t>オオジマ</t>
    </rPh>
    <phoneticPr fontId="4"/>
  </si>
  <si>
    <t>3683-2081</t>
  </si>
  <si>
    <t>銀座ホール</t>
    <phoneticPr fontId="4"/>
  </si>
  <si>
    <t>北砂3-33-20</t>
  </si>
  <si>
    <t>3644-6354</t>
  </si>
  <si>
    <t>砂町銀座商店街振興組合</t>
    <rPh sb="0" eb="2">
      <t>スナマチ</t>
    </rPh>
    <rPh sb="2" eb="4">
      <t>ギンザ</t>
    </rPh>
    <rPh sb="4" eb="7">
      <t>ショウテンガイ</t>
    </rPh>
    <rPh sb="7" eb="9">
      <t>シンコウ</t>
    </rPh>
    <rPh sb="9" eb="11">
      <t>クミアイ</t>
    </rPh>
    <phoneticPr fontId="4"/>
  </si>
  <si>
    <t>永昌園</t>
    <rPh sb="1" eb="2">
      <t>マサ</t>
    </rPh>
    <rPh sb="2" eb="3">
      <t>エン</t>
    </rPh>
    <phoneticPr fontId="4"/>
  </si>
  <si>
    <t>北砂3-36-19</t>
  </si>
  <si>
    <t>3649-3738</t>
  </si>
  <si>
    <t>お好み焼　国松</t>
    <rPh sb="1" eb="2">
      <t>コノ</t>
    </rPh>
    <rPh sb="3" eb="4">
      <t>ヤ</t>
    </rPh>
    <rPh sb="5" eb="7">
      <t>クニマツ</t>
    </rPh>
    <phoneticPr fontId="4"/>
  </si>
  <si>
    <t>北砂3-38-16</t>
  </si>
  <si>
    <t>3644-0717</t>
  </si>
  <si>
    <t>焼肉 北砂 トラジ</t>
    <rPh sb="3" eb="5">
      <t>キタスナ</t>
    </rPh>
    <phoneticPr fontId="4"/>
  </si>
  <si>
    <t>北砂4-2-9</t>
    <phoneticPr fontId="4"/>
  </si>
  <si>
    <t>5690-1255</t>
  </si>
  <si>
    <t>浜焼酒場　砂町銀座店</t>
    <rPh sb="0" eb="2">
      <t>ハマヤキ</t>
    </rPh>
    <rPh sb="2" eb="4">
      <t>サカバ</t>
    </rPh>
    <rPh sb="5" eb="7">
      <t>スナマチ</t>
    </rPh>
    <rPh sb="7" eb="10">
      <t>ギンザテン</t>
    </rPh>
    <phoneticPr fontId="4"/>
  </si>
  <si>
    <t>北砂4-9-10 T･S砂町銀座1F</t>
    <rPh sb="12" eb="16">
      <t>スナマチギンザ</t>
    </rPh>
    <phoneticPr fontId="6"/>
  </si>
  <si>
    <t>6666-3608</t>
  </si>
  <si>
    <t>砂銀72</t>
    <rPh sb="0" eb="1">
      <t>スナ</t>
    </rPh>
    <rPh sb="1" eb="2">
      <t>ギン</t>
    </rPh>
    <phoneticPr fontId="4"/>
  </si>
  <si>
    <t>GOLF&amp;KARAOKE BAR</t>
    <phoneticPr fontId="4"/>
  </si>
  <si>
    <t>北砂4-18-14 1F</t>
    <phoneticPr fontId="4"/>
  </si>
  <si>
    <t>6666-9219</t>
    <phoneticPr fontId="4"/>
  </si>
  <si>
    <t>大阪焼肉 牛正</t>
    <rPh sb="0" eb="2">
      <t>オオサカ</t>
    </rPh>
    <rPh sb="2" eb="4">
      <t>ヤキニク</t>
    </rPh>
    <rPh sb="5" eb="6">
      <t>ギュウ</t>
    </rPh>
    <rPh sb="6" eb="7">
      <t>タダ</t>
    </rPh>
    <phoneticPr fontId="4"/>
  </si>
  <si>
    <t>北砂5-1-32</t>
    <phoneticPr fontId="4"/>
  </si>
  <si>
    <t>6263-9913</t>
    <phoneticPr fontId="4"/>
  </si>
  <si>
    <t>焼肉 スタミナ苑</t>
  </si>
  <si>
    <t>北砂5-9-3</t>
    <phoneticPr fontId="4"/>
  </si>
  <si>
    <t>3640-9752</t>
    <phoneticPr fontId="4"/>
  </si>
  <si>
    <t>珈琲館 砂町銀座店</t>
  </si>
  <si>
    <t>喫茶</t>
  </si>
  <si>
    <t>北砂4-16-12</t>
  </si>
  <si>
    <t>3649-1154</t>
  </si>
  <si>
    <t>KO-UN TO-RAI</t>
    <phoneticPr fontId="4"/>
  </si>
  <si>
    <t>136-0073</t>
    <phoneticPr fontId="4"/>
  </si>
  <si>
    <t>6666-4250</t>
    <phoneticPr fontId="4"/>
  </si>
  <si>
    <t>https://ko-un-to-rai.com/</t>
  </si>
  <si>
    <t>肉の専門店 肉勝</t>
    <phoneticPr fontId="4"/>
  </si>
  <si>
    <t>精肉</t>
    <rPh sb="0" eb="2">
      <t>セイニク</t>
    </rPh>
    <phoneticPr fontId="4"/>
  </si>
  <si>
    <t>北砂3-31-19</t>
    <rPh sb="0" eb="2">
      <t>キタスナ</t>
    </rPh>
    <phoneticPr fontId="4"/>
  </si>
  <si>
    <t>6810-5429</t>
    <phoneticPr fontId="4"/>
  </si>
  <si>
    <t>山形屋果実店</t>
  </si>
  <si>
    <t>果物</t>
  </si>
  <si>
    <t>北砂4-10-9</t>
  </si>
  <si>
    <t>3644-4760</t>
  </si>
  <si>
    <t>肉工房 アンデス</t>
    <rPh sb="0" eb="1">
      <t>ニク</t>
    </rPh>
    <rPh sb="1" eb="3">
      <t>コウボウ</t>
    </rPh>
    <phoneticPr fontId="4"/>
  </si>
  <si>
    <t>精肉および惣菜</t>
    <rPh sb="0" eb="2">
      <t>セイニク</t>
    </rPh>
    <rPh sb="5" eb="7">
      <t>ソウザイ</t>
    </rPh>
    <phoneticPr fontId="4"/>
  </si>
  <si>
    <t>北砂4-25-6</t>
    <rPh sb="0" eb="2">
      <t>キタスナ</t>
    </rPh>
    <phoneticPr fontId="4"/>
  </si>
  <si>
    <t>3640-8021</t>
    <phoneticPr fontId="4"/>
  </si>
  <si>
    <t>くだものの井口</t>
  </si>
  <si>
    <t>北砂4-40-9</t>
  </si>
  <si>
    <t>3644-3809</t>
  </si>
  <si>
    <t>村青果</t>
    <rPh sb="0" eb="1">
      <t>ムラ</t>
    </rPh>
    <rPh sb="1" eb="3">
      <t>セイカ</t>
    </rPh>
    <phoneticPr fontId="4"/>
  </si>
  <si>
    <t>北砂5-9-2</t>
    <phoneticPr fontId="4"/>
  </si>
  <si>
    <t>6666-4654</t>
    <phoneticPr fontId="4"/>
  </si>
  <si>
    <t>お菓子のまちおか</t>
    <rPh sb="1" eb="3">
      <t>カシ</t>
    </rPh>
    <phoneticPr fontId="4"/>
  </si>
  <si>
    <t>菓子</t>
    <rPh sb="0" eb="1">
      <t>カ</t>
    </rPh>
    <rPh sb="1" eb="2">
      <t>コ</t>
    </rPh>
    <phoneticPr fontId="4"/>
  </si>
  <si>
    <t>5606-3144</t>
  </si>
  <si>
    <t>シフォンケーキ工房 花笑みしふぉん</t>
    <rPh sb="7" eb="9">
      <t>コウボウ</t>
    </rPh>
    <rPh sb="10" eb="11">
      <t>ハナ</t>
    </rPh>
    <rPh sb="11" eb="12">
      <t>エ</t>
    </rPh>
    <phoneticPr fontId="4"/>
  </si>
  <si>
    <t>シフォンケーキ</t>
    <phoneticPr fontId="4"/>
  </si>
  <si>
    <t>北砂4-2-10-102</t>
    <rPh sb="0" eb="2">
      <t>キタスナ</t>
    </rPh>
    <phoneticPr fontId="4"/>
  </si>
  <si>
    <t>080-7182-3838</t>
    <phoneticPr fontId="4"/>
  </si>
  <si>
    <t>https://hanaemichiffon.wixsite.com/0808</t>
    <phoneticPr fontId="4"/>
  </si>
  <si>
    <t>ふくよか本舗</t>
    <rPh sb="4" eb="6">
      <t>ホンポ</t>
    </rPh>
    <phoneticPr fontId="4"/>
  </si>
  <si>
    <t>高級食パン専門店</t>
    <rPh sb="0" eb="3">
      <t>コウキュウショク</t>
    </rPh>
    <rPh sb="5" eb="8">
      <t>センモンテン</t>
    </rPh>
    <phoneticPr fontId="4"/>
  </si>
  <si>
    <t>北砂4-5-7 ﾋﾞｯｸﾘﾔﾋﾞﾙ101</t>
    <phoneticPr fontId="4"/>
  </si>
  <si>
    <t>080-7308-0141</t>
    <phoneticPr fontId="4"/>
  </si>
  <si>
    <t>不二家</t>
  </si>
  <si>
    <t>3644-6309</t>
  </si>
  <si>
    <t>モカドール</t>
  </si>
  <si>
    <t>北砂5-1-28</t>
  </si>
  <si>
    <t>3646-7813</t>
  </si>
  <si>
    <t>佐野みそ 砂町銀座店</t>
    <rPh sb="0" eb="2">
      <t>サノ</t>
    </rPh>
    <rPh sb="5" eb="10">
      <t>スナマチギンザテン</t>
    </rPh>
    <phoneticPr fontId="4"/>
  </si>
  <si>
    <t>みそ</t>
  </si>
  <si>
    <t>北砂3-36-18</t>
    <phoneticPr fontId="4"/>
  </si>
  <si>
    <t>3647-8249</t>
  </si>
  <si>
    <t>茶・菓子 みどりや</t>
    <phoneticPr fontId="4"/>
  </si>
  <si>
    <t>茶・海苔・菓子</t>
    <rPh sb="2" eb="4">
      <t>ノリ</t>
    </rPh>
    <phoneticPr fontId="4"/>
  </si>
  <si>
    <t>北砂4-7-19</t>
  </si>
  <si>
    <t>3644-0743</t>
  </si>
  <si>
    <t>お茶の君野園</t>
  </si>
  <si>
    <t>北砂4-38-8</t>
  </si>
  <si>
    <t>3644-8801</t>
  </si>
  <si>
    <t>天 兵</t>
    <rPh sb="0" eb="1">
      <t>テン</t>
    </rPh>
    <rPh sb="2" eb="3">
      <t>ヘイ</t>
    </rPh>
    <phoneticPr fontId="4"/>
  </si>
  <si>
    <t>天ぷら</t>
    <rPh sb="0" eb="1">
      <t>テン</t>
    </rPh>
    <phoneticPr fontId="4"/>
  </si>
  <si>
    <t>北砂4-2-8</t>
  </si>
  <si>
    <t>3646-5881</t>
  </si>
  <si>
    <t>松ばや</t>
    <rPh sb="0" eb="1">
      <t>マツ</t>
    </rPh>
    <phoneticPr fontId="4"/>
  </si>
  <si>
    <t>惣菜</t>
    <rPh sb="0" eb="2">
      <t>ソウザイ</t>
    </rPh>
    <phoneticPr fontId="4"/>
  </si>
  <si>
    <t>3646-2551</t>
  </si>
  <si>
    <t>染谷食品店</t>
    <phoneticPr fontId="4"/>
  </si>
  <si>
    <t>惣菜・漬物</t>
    <rPh sb="0" eb="2">
      <t>ソウザイ</t>
    </rPh>
    <rPh sb="3" eb="5">
      <t>ツケモノ</t>
    </rPh>
    <phoneticPr fontId="4"/>
  </si>
  <si>
    <t>北砂4-18-15</t>
  </si>
  <si>
    <t>3644-8478</t>
  </si>
  <si>
    <t>ウナクリ５</t>
    <phoneticPr fontId="4"/>
  </si>
  <si>
    <t>うなぎ加工販売</t>
    <rPh sb="3" eb="5">
      <t>カコウ</t>
    </rPh>
    <rPh sb="5" eb="7">
      <t>ハンバイ</t>
    </rPh>
    <phoneticPr fontId="4"/>
  </si>
  <si>
    <t>北砂4-40-11</t>
    <rPh sb="0" eb="2">
      <t>キタスナ</t>
    </rPh>
    <phoneticPr fontId="4"/>
  </si>
  <si>
    <t>5606-5094</t>
  </si>
  <si>
    <t>惣菜 なかふじ</t>
    <rPh sb="0" eb="2">
      <t>ソウザイ</t>
    </rPh>
    <phoneticPr fontId="4"/>
  </si>
  <si>
    <t>惣菜</t>
    <rPh sb="0" eb="1">
      <t>ソウ</t>
    </rPh>
    <rPh sb="1" eb="2">
      <t>ナ</t>
    </rPh>
    <phoneticPr fontId="4"/>
  </si>
  <si>
    <t>北砂5-7-3</t>
    <rPh sb="0" eb="2">
      <t>キタスナ</t>
    </rPh>
    <phoneticPr fontId="4"/>
  </si>
  <si>
    <t>5653-5250</t>
    <phoneticPr fontId="4"/>
  </si>
  <si>
    <t>シュースタジオ　グリュック</t>
  </si>
  <si>
    <t>北砂3-30-11</t>
  </si>
  <si>
    <t>5690-1030</t>
  </si>
  <si>
    <t>ワコールショップ トラヤ</t>
  </si>
  <si>
    <t>下着</t>
  </si>
  <si>
    <t>北砂3-35-19</t>
  </si>
  <si>
    <t>3644-6304</t>
  </si>
  <si>
    <t>ミシン修理</t>
    <rPh sb="3" eb="5">
      <t>シュウリ</t>
    </rPh>
    <phoneticPr fontId="4"/>
  </si>
  <si>
    <t>北砂3-35-20</t>
  </si>
  <si>
    <t>5632-6788</t>
  </si>
  <si>
    <t>ニューラーク靴店</t>
    <rPh sb="6" eb="8">
      <t>クツテン</t>
    </rPh>
    <phoneticPr fontId="4"/>
  </si>
  <si>
    <t>北砂3-38-13</t>
    <rPh sb="0" eb="2">
      <t>キタスナ</t>
    </rPh>
    <phoneticPr fontId="4"/>
  </si>
  <si>
    <t>3644-5178</t>
  </si>
  <si>
    <t>近江屋呉服店</t>
  </si>
  <si>
    <t>呉服</t>
  </si>
  <si>
    <t>北砂4-9-9</t>
  </si>
  <si>
    <t>3646-1888</t>
  </si>
  <si>
    <t>銀座堂靴店</t>
  </si>
  <si>
    <t>北砂4-11-10</t>
  </si>
  <si>
    <t>3644-6583</t>
  </si>
  <si>
    <t>ファッション 石川屋</t>
  </si>
  <si>
    <t>婦人服</t>
  </si>
  <si>
    <t>北砂4-17-7</t>
  </si>
  <si>
    <t>3644-0626</t>
  </si>
  <si>
    <t>まからんや洋品店</t>
  </si>
  <si>
    <t>学生服・体操着</t>
    <rPh sb="0" eb="3">
      <t>ガクセイフク</t>
    </rPh>
    <rPh sb="4" eb="7">
      <t>タイソウギ</t>
    </rPh>
    <phoneticPr fontId="4"/>
  </si>
  <si>
    <t>北砂4-18-12</t>
  </si>
  <si>
    <t>3644-8376</t>
  </si>
  <si>
    <t>ブティック シティライフ</t>
  </si>
  <si>
    <t>3648-2716</t>
  </si>
  <si>
    <t>京呉服田巻屋</t>
  </si>
  <si>
    <t>北砂5-1-29</t>
  </si>
  <si>
    <t>3640-5298</t>
  </si>
  <si>
    <t>いわくにや</t>
  </si>
  <si>
    <t>北砂5-7-2</t>
  </si>
  <si>
    <t>3645-2506</t>
  </si>
  <si>
    <t>マルシン</t>
  </si>
  <si>
    <t>手芸品・化粧品</t>
  </si>
  <si>
    <t>3648-2288</t>
  </si>
  <si>
    <t>柳屋薬局</t>
  </si>
  <si>
    <t>北砂3-35-21</t>
  </si>
  <si>
    <t>3644-7171</t>
  </si>
  <si>
    <t>サンドラッグ 砂町銀座店</t>
    <rPh sb="7" eb="9">
      <t>スナマチ</t>
    </rPh>
    <rPh sb="9" eb="11">
      <t>ギンザ</t>
    </rPh>
    <rPh sb="11" eb="12">
      <t>テン</t>
    </rPh>
    <phoneticPr fontId="4"/>
  </si>
  <si>
    <t>5653-5218</t>
  </si>
  <si>
    <t>くすりの福太郎　砂町銀座店</t>
    <rPh sb="4" eb="7">
      <t>フクタロウ</t>
    </rPh>
    <rPh sb="8" eb="10">
      <t>スナマチ</t>
    </rPh>
    <rPh sb="10" eb="13">
      <t>ギンザテン</t>
    </rPh>
    <phoneticPr fontId="4"/>
  </si>
  <si>
    <t>北砂5-8-9</t>
    <rPh sb="0" eb="2">
      <t>キタスナ</t>
    </rPh>
    <phoneticPr fontId="4"/>
  </si>
  <si>
    <t>6458-7608</t>
    <phoneticPr fontId="4"/>
  </si>
  <si>
    <t>サロンド・マツモト</t>
  </si>
  <si>
    <t>化粧品</t>
    <rPh sb="0" eb="3">
      <t>ケショウヒン</t>
    </rPh>
    <phoneticPr fontId="4"/>
  </si>
  <si>
    <t>3648-4456</t>
  </si>
  <si>
    <t>ハッピーメガネ 砂町銀座店</t>
    <rPh sb="8" eb="10">
      <t>スナマチ</t>
    </rPh>
    <rPh sb="10" eb="13">
      <t>ギンザテン</t>
    </rPh>
    <phoneticPr fontId="4"/>
  </si>
  <si>
    <t>眼鏡・補聴器・ジュエリー小売</t>
    <rPh sb="3" eb="6">
      <t>ホチョウキ</t>
    </rPh>
    <rPh sb="12" eb="14">
      <t>コウリ</t>
    </rPh>
    <phoneticPr fontId="4"/>
  </si>
  <si>
    <t>北砂3-32-19</t>
    <phoneticPr fontId="4"/>
  </si>
  <si>
    <t>3640-3941</t>
  </si>
  <si>
    <t>森時計店</t>
  </si>
  <si>
    <t>時計</t>
    <phoneticPr fontId="4"/>
  </si>
  <si>
    <t>3646-6464</t>
  </si>
  <si>
    <t>37°byいしずか</t>
  </si>
  <si>
    <t>眼鏡</t>
  </si>
  <si>
    <t>北砂5-8-5</t>
  </si>
  <si>
    <t>3640-7671</t>
  </si>
  <si>
    <t>まちのふうせんやさん ときわや</t>
    <phoneticPr fontId="4"/>
  </si>
  <si>
    <t>バルーンギフト・化粧品</t>
    <rPh sb="8" eb="11">
      <t>ケショウヒン</t>
    </rPh>
    <phoneticPr fontId="4"/>
  </si>
  <si>
    <t>北砂3-30-10</t>
  </si>
  <si>
    <t>3644-7761</t>
  </si>
  <si>
    <t>https://matifu.web.fc2.com/</t>
    <phoneticPr fontId="4"/>
  </si>
  <si>
    <t>砂町商和会</t>
    <rPh sb="0" eb="2">
      <t>スナマチ</t>
    </rPh>
    <rPh sb="2" eb="3">
      <t>ショウ</t>
    </rPh>
    <rPh sb="3" eb="4">
      <t>ワ</t>
    </rPh>
    <rPh sb="4" eb="5">
      <t>カイ</t>
    </rPh>
    <phoneticPr fontId="4"/>
  </si>
  <si>
    <t>いとい食品</t>
    <rPh sb="3" eb="5">
      <t>ショクヒン</t>
    </rPh>
    <phoneticPr fontId="4"/>
  </si>
  <si>
    <t>南砂1-11-2</t>
    <rPh sb="0" eb="2">
      <t>ミナミスナ</t>
    </rPh>
    <phoneticPr fontId="4"/>
  </si>
  <si>
    <t>3644-8593</t>
    <phoneticPr fontId="4"/>
  </si>
  <si>
    <t>丼屋 男鹿半島</t>
    <rPh sb="0" eb="1">
      <t>ドン</t>
    </rPh>
    <rPh sb="1" eb="2">
      <t>ヤ</t>
    </rPh>
    <rPh sb="3" eb="5">
      <t>オガ</t>
    </rPh>
    <rPh sb="5" eb="7">
      <t>ハントウ</t>
    </rPh>
    <phoneticPr fontId="4"/>
  </si>
  <si>
    <t>南砂2-3-1-16</t>
  </si>
  <si>
    <t>3649-7716</t>
  </si>
  <si>
    <t>南砂二丁目住宅商店会</t>
    <rPh sb="0" eb="1">
      <t>ミナミ</t>
    </rPh>
    <rPh sb="1" eb="2">
      <t>スナ</t>
    </rPh>
    <rPh sb="2" eb="5">
      <t>ニチョウメ</t>
    </rPh>
    <rPh sb="5" eb="7">
      <t>ジュウタク</t>
    </rPh>
    <rPh sb="7" eb="10">
      <t>ショウテンカイ</t>
    </rPh>
    <phoneticPr fontId="4"/>
  </si>
  <si>
    <t>ステーキの志摩</t>
    <rPh sb="5" eb="7">
      <t>シマ</t>
    </rPh>
    <phoneticPr fontId="4"/>
  </si>
  <si>
    <t>ステーキ</t>
    <phoneticPr fontId="4"/>
  </si>
  <si>
    <t>南砂2-3-1-110</t>
  </si>
  <si>
    <t>3649-7727</t>
  </si>
  <si>
    <t>龍　苑</t>
    <rPh sb="0" eb="1">
      <t>リュウ</t>
    </rPh>
    <rPh sb="2" eb="3">
      <t>エン</t>
    </rPh>
    <phoneticPr fontId="4"/>
  </si>
  <si>
    <t>南砂2-3-16</t>
  </si>
  <si>
    <t>3649-7734</t>
  </si>
  <si>
    <t>南砂二丁目住宅商店会</t>
  </si>
  <si>
    <t>㈲弘昇庵</t>
    <rPh sb="1" eb="2">
      <t>ヒロシ</t>
    </rPh>
    <rPh sb="2" eb="3">
      <t>ノボル</t>
    </rPh>
    <rPh sb="3" eb="4">
      <t>アン</t>
    </rPh>
    <phoneticPr fontId="4"/>
  </si>
  <si>
    <t>そば</t>
  </si>
  <si>
    <t>3649-7733</t>
  </si>
  <si>
    <t>Nickel</t>
    <phoneticPr fontId="4"/>
  </si>
  <si>
    <t>カジュアルフレンチ</t>
    <phoneticPr fontId="4"/>
  </si>
  <si>
    <t>南砂2-3-16-101</t>
    <phoneticPr fontId="4"/>
  </si>
  <si>
    <t>080-2066-3418</t>
    <phoneticPr fontId="4"/>
  </si>
  <si>
    <t>https://nickel.tokyo/</t>
    <phoneticPr fontId="4"/>
  </si>
  <si>
    <t>ガハハビール</t>
  </si>
  <si>
    <t>自家製ビール</t>
    <rPh sb="0" eb="3">
      <t>ジカセイ</t>
    </rPh>
    <phoneticPr fontId="4"/>
  </si>
  <si>
    <t>南砂2-3-1</t>
    <rPh sb="0" eb="2">
      <t>ミナミスナ</t>
    </rPh>
    <phoneticPr fontId="4"/>
  </si>
  <si>
    <t>6659-7043</t>
  </si>
  <si>
    <t>南砂 丸長</t>
  </si>
  <si>
    <t>八百屋</t>
    <rPh sb="0" eb="3">
      <t>ヤオヤ</t>
    </rPh>
    <phoneticPr fontId="4"/>
  </si>
  <si>
    <t>南砂2-3-1-108</t>
  </si>
  <si>
    <t>3649-7725</t>
  </si>
  <si>
    <t>鮮魚 村上</t>
    <phoneticPr fontId="4"/>
  </si>
  <si>
    <t>鮮魚</t>
    <rPh sb="0" eb="1">
      <t>アラタ</t>
    </rPh>
    <rPh sb="1" eb="2">
      <t>サカナ</t>
    </rPh>
    <phoneticPr fontId="4"/>
  </si>
  <si>
    <t>南砂2-3-1-112</t>
  </si>
  <si>
    <t>3649-5101</t>
  </si>
  <si>
    <t>まつ蔵 精肉店</t>
    <rPh sb="2" eb="3">
      <t>クラ</t>
    </rPh>
    <rPh sb="4" eb="6">
      <t>セイニク</t>
    </rPh>
    <rPh sb="6" eb="7">
      <t>テン</t>
    </rPh>
    <phoneticPr fontId="4"/>
  </si>
  <si>
    <t>南砂2-3-1-115</t>
    <rPh sb="0" eb="2">
      <t>ミナミスナ</t>
    </rPh>
    <phoneticPr fontId="4"/>
  </si>
  <si>
    <t>6659-7829</t>
  </si>
  <si>
    <t>伊勢藤酒店</t>
  </si>
  <si>
    <t>南砂2-3-1-22</t>
  </si>
  <si>
    <t>3649-7722</t>
  </si>
  <si>
    <t>秋山園</t>
    <rPh sb="0" eb="2">
      <t>アキヤマ</t>
    </rPh>
    <rPh sb="2" eb="3">
      <t>エン</t>
    </rPh>
    <phoneticPr fontId="4"/>
  </si>
  <si>
    <t>茶・婦人服</t>
    <rPh sb="0" eb="1">
      <t>チャ</t>
    </rPh>
    <rPh sb="2" eb="5">
      <t>フジンフク</t>
    </rPh>
    <phoneticPr fontId="4"/>
  </si>
  <si>
    <t>南砂2-3-1-121</t>
  </si>
  <si>
    <t>3649-7708</t>
  </si>
  <si>
    <t>㈱永田屋 南砂店</t>
    <rPh sb="1" eb="3">
      <t>ナガタ</t>
    </rPh>
    <rPh sb="3" eb="4">
      <t>ヤ</t>
    </rPh>
    <rPh sb="5" eb="7">
      <t>ミナミスナ</t>
    </rPh>
    <rPh sb="7" eb="8">
      <t>テン</t>
    </rPh>
    <phoneticPr fontId="4"/>
  </si>
  <si>
    <t>南砂2-3-15</t>
  </si>
  <si>
    <t>3649-7728</t>
  </si>
  <si>
    <t>秀　栄</t>
    <rPh sb="0" eb="1">
      <t>シュウ</t>
    </rPh>
    <rPh sb="2" eb="3">
      <t>エイ</t>
    </rPh>
    <phoneticPr fontId="4"/>
  </si>
  <si>
    <t>中華アジア食材</t>
    <rPh sb="0" eb="2">
      <t>チュウカ</t>
    </rPh>
    <rPh sb="5" eb="7">
      <t>ショクザイ</t>
    </rPh>
    <phoneticPr fontId="4"/>
  </si>
  <si>
    <t>南砂2-3-1-116</t>
  </si>
  <si>
    <t>3615-0839</t>
  </si>
  <si>
    <t>サイクルショップカイト　南砂住宅店</t>
    <rPh sb="12" eb="14">
      <t>ミナミスナ</t>
    </rPh>
    <rPh sb="14" eb="16">
      <t>ジュウタク</t>
    </rPh>
    <rPh sb="16" eb="17">
      <t>テン</t>
    </rPh>
    <phoneticPr fontId="4"/>
  </si>
  <si>
    <t>南砂2-3-1-104</t>
    <rPh sb="0" eb="2">
      <t>ミナミスナ</t>
    </rPh>
    <phoneticPr fontId="4"/>
  </si>
  <si>
    <t>6666-4935</t>
  </si>
  <si>
    <t>BARBER PAPA</t>
  </si>
  <si>
    <t>南砂2-3-1-122</t>
    <rPh sb="0" eb="2">
      <t>ミナミスナ</t>
    </rPh>
    <phoneticPr fontId="4"/>
  </si>
  <si>
    <t>6666-4149</t>
  </si>
  <si>
    <t>カットスタジオ イフ</t>
  </si>
  <si>
    <t>3649-9630</t>
  </si>
  <si>
    <t>みゆき美容室</t>
    <rPh sb="3" eb="6">
      <t>ビヨウシツ</t>
    </rPh>
    <phoneticPr fontId="4"/>
  </si>
  <si>
    <t>3649-9610</t>
  </si>
  <si>
    <t>マイクリーナース 牡丹屋</t>
    <rPh sb="9" eb="11">
      <t>ボタン</t>
    </rPh>
    <rPh sb="11" eb="12">
      <t>ヤ</t>
    </rPh>
    <phoneticPr fontId="4"/>
  </si>
  <si>
    <t>南砂2-3-1-126</t>
  </si>
  <si>
    <t>3649-7701</t>
  </si>
  <si>
    <t>いなりや</t>
  </si>
  <si>
    <t>136-0076</t>
  </si>
  <si>
    <t>南砂4-7-25</t>
  </si>
  <si>
    <t>3648-2121</t>
  </si>
  <si>
    <t>仙気稲荷通り会</t>
    <rPh sb="0" eb="1">
      <t>セン</t>
    </rPh>
    <rPh sb="1" eb="2">
      <t>キ</t>
    </rPh>
    <rPh sb="2" eb="4">
      <t>イナリ</t>
    </rPh>
    <rPh sb="4" eb="5">
      <t>トオ</t>
    </rPh>
    <rPh sb="6" eb="7">
      <t>カイ</t>
    </rPh>
    <phoneticPr fontId="4"/>
  </si>
  <si>
    <t>伊勢元</t>
    <rPh sb="0" eb="2">
      <t>イセ</t>
    </rPh>
    <rPh sb="2" eb="3">
      <t>モト</t>
    </rPh>
    <phoneticPr fontId="4"/>
  </si>
  <si>
    <t>1_03</t>
  </si>
  <si>
    <t>南砂4-1-12</t>
  </si>
  <si>
    <t>3648-2266</t>
  </si>
  <si>
    <t>遠州家</t>
    <rPh sb="2" eb="3">
      <t>イエ</t>
    </rPh>
    <phoneticPr fontId="4"/>
  </si>
  <si>
    <t>南砂4-7-14</t>
  </si>
  <si>
    <t>3647-8274</t>
  </si>
  <si>
    <t>ダイカツ薬局</t>
  </si>
  <si>
    <t>2_08</t>
  </si>
  <si>
    <t>南砂3-5-9</t>
  </si>
  <si>
    <t>3644-6052</t>
  </si>
  <si>
    <t>あさの</t>
  </si>
  <si>
    <t>宝石・貴金属・時計販売、修理</t>
    <rPh sb="7" eb="11">
      <t>トケイハンバイ</t>
    </rPh>
    <rPh sb="12" eb="14">
      <t>シュウリ</t>
    </rPh>
    <phoneticPr fontId="4"/>
  </si>
  <si>
    <t>2_09</t>
  </si>
  <si>
    <t>南砂3-5-13</t>
  </si>
  <si>
    <t>3645-0108</t>
  </si>
  <si>
    <t>平林油店</t>
  </si>
  <si>
    <t>ガソリンスタンド</t>
  </si>
  <si>
    <t>3_05</t>
  </si>
  <si>
    <t>南砂3-4-5</t>
  </si>
  <si>
    <t>3644-6161</t>
  </si>
  <si>
    <t>のぞみ鍼灸整骨院</t>
    <rPh sb="3" eb="4">
      <t>ハリ</t>
    </rPh>
    <rPh sb="4" eb="5">
      <t>キュウ</t>
    </rPh>
    <rPh sb="5" eb="8">
      <t>セイコツイン</t>
    </rPh>
    <phoneticPr fontId="4"/>
  </si>
  <si>
    <t>3_06</t>
  </si>
  <si>
    <t>南砂3-5-10-101</t>
    <rPh sb="0" eb="2">
      <t>ミナミスナ</t>
    </rPh>
    <phoneticPr fontId="4"/>
  </si>
  <si>
    <t>5632-8288</t>
  </si>
  <si>
    <t>日の出寿司</t>
  </si>
  <si>
    <t>南砂3-8-3</t>
    <phoneticPr fontId="4"/>
  </si>
  <si>
    <t>3648-1706</t>
  </si>
  <si>
    <t>元八幡通り商栄会</t>
    <rPh sb="0" eb="1">
      <t>モト</t>
    </rPh>
    <rPh sb="1" eb="3">
      <t>ハチマン</t>
    </rPh>
    <rPh sb="3" eb="4">
      <t>トオ</t>
    </rPh>
    <rPh sb="5" eb="6">
      <t>ショウ</t>
    </rPh>
    <rPh sb="6" eb="7">
      <t>エイ</t>
    </rPh>
    <rPh sb="7" eb="8">
      <t>カイ</t>
    </rPh>
    <phoneticPr fontId="4"/>
  </si>
  <si>
    <t>かめや</t>
    <phoneticPr fontId="4"/>
  </si>
  <si>
    <t>南砂3-13-3</t>
  </si>
  <si>
    <t>3640-0200</t>
    <phoneticPr fontId="4"/>
  </si>
  <si>
    <t>中華 大鵬</t>
  </si>
  <si>
    <t>南砂4-16-24</t>
  </si>
  <si>
    <t>3646-6077</t>
  </si>
  <si>
    <t>海鮮酒場 やよい</t>
    <rPh sb="0" eb="2">
      <t>カイセン</t>
    </rPh>
    <rPh sb="2" eb="4">
      <t>サカバ</t>
    </rPh>
    <phoneticPr fontId="4"/>
  </si>
  <si>
    <t>南砂3-13-5</t>
  </si>
  <si>
    <t>3644-8847</t>
  </si>
  <si>
    <t>居酒屋　花</t>
    <rPh sb="0" eb="3">
      <t>イザカヤ</t>
    </rPh>
    <rPh sb="4" eb="5">
      <t>ハナ</t>
    </rPh>
    <phoneticPr fontId="4"/>
  </si>
  <si>
    <t>南砂7-6-12</t>
    <rPh sb="0" eb="2">
      <t>ミナミスナ</t>
    </rPh>
    <phoneticPr fontId="4"/>
  </si>
  <si>
    <t>3644-8033</t>
    <phoneticPr fontId="4"/>
  </si>
  <si>
    <t>大友鮮魚店</t>
    <rPh sb="0" eb="2">
      <t>オオトモ</t>
    </rPh>
    <rPh sb="2" eb="4">
      <t>センギョ</t>
    </rPh>
    <rPh sb="4" eb="5">
      <t>テン</t>
    </rPh>
    <phoneticPr fontId="4"/>
  </si>
  <si>
    <t>南砂3-13-2</t>
    <rPh sb="0" eb="2">
      <t>ミナミスナ</t>
    </rPh>
    <phoneticPr fontId="4"/>
  </si>
  <si>
    <t>3645-1684</t>
  </si>
  <si>
    <t>魚　松</t>
  </si>
  <si>
    <t>鮮魚</t>
  </si>
  <si>
    <t>南砂6-11-29</t>
    <phoneticPr fontId="4"/>
  </si>
  <si>
    <t>3640-7851</t>
  </si>
  <si>
    <t>能登屋餅菓子店</t>
  </si>
  <si>
    <t>南砂4-19-16</t>
  </si>
  <si>
    <t>3644-4995</t>
  </si>
  <si>
    <t>丸玉屋 伊藤酒店</t>
    <rPh sb="0" eb="1">
      <t>マル</t>
    </rPh>
    <rPh sb="1" eb="2">
      <t>タマ</t>
    </rPh>
    <rPh sb="2" eb="3">
      <t>ヤ</t>
    </rPh>
    <rPh sb="4" eb="6">
      <t>イトウ</t>
    </rPh>
    <rPh sb="6" eb="8">
      <t>サケテン</t>
    </rPh>
    <phoneticPr fontId="4"/>
  </si>
  <si>
    <t>南砂6-11-20</t>
  </si>
  <si>
    <t>3646-0301</t>
  </si>
  <si>
    <t>とうふ処 小川</t>
    <rPh sb="3" eb="4">
      <t>トコロ</t>
    </rPh>
    <rPh sb="5" eb="7">
      <t>オガワ</t>
    </rPh>
    <phoneticPr fontId="4"/>
  </si>
  <si>
    <t>南砂3-12-3</t>
  </si>
  <si>
    <t>3644-7362</t>
  </si>
  <si>
    <t>フラワーショップ 富士</t>
  </si>
  <si>
    <t>南砂7-5-10</t>
  </si>
  <si>
    <t>3648-8741</t>
  </si>
  <si>
    <t>セブン-イレブン 江東南砂7丁目店</t>
    <rPh sb="9" eb="11">
      <t>コウトウ</t>
    </rPh>
    <rPh sb="11" eb="13">
      <t>ミナミスナ</t>
    </rPh>
    <rPh sb="14" eb="16">
      <t>チョウメ</t>
    </rPh>
    <rPh sb="16" eb="17">
      <t>テン</t>
    </rPh>
    <phoneticPr fontId="4"/>
  </si>
  <si>
    <t>南砂7-13-7</t>
    <rPh sb="0" eb="2">
      <t>ミナミスナ</t>
    </rPh>
    <phoneticPr fontId="4"/>
  </si>
  <si>
    <t>5634-2773</t>
  </si>
  <si>
    <t>へアーサロン トミヤマ</t>
  </si>
  <si>
    <t>南砂7-5-12</t>
  </si>
  <si>
    <t>3644-7954</t>
  </si>
  <si>
    <t>㈱エクセル</t>
    <phoneticPr fontId="4"/>
  </si>
  <si>
    <t>住まいのリフォーム</t>
  </si>
  <si>
    <t>南砂3-8-4</t>
  </si>
  <si>
    <t>5606-7739</t>
  </si>
  <si>
    <t>みなみすな整体院</t>
    <rPh sb="5" eb="7">
      <t>セイタイ</t>
    </rPh>
    <rPh sb="7" eb="8">
      <t>イン</t>
    </rPh>
    <phoneticPr fontId="4"/>
  </si>
  <si>
    <t>整体院</t>
    <rPh sb="0" eb="2">
      <t>セイタイ</t>
    </rPh>
    <rPh sb="2" eb="3">
      <t>イン</t>
    </rPh>
    <phoneticPr fontId="4"/>
  </si>
  <si>
    <t>南砂3-13-3　101</t>
    <rPh sb="0" eb="2">
      <t>ミナミスナ</t>
    </rPh>
    <phoneticPr fontId="4"/>
  </si>
  <si>
    <t>5683-5019</t>
  </si>
  <si>
    <t>さんしろう整骨院</t>
    <rPh sb="5" eb="7">
      <t>セイコツ</t>
    </rPh>
    <rPh sb="7" eb="8">
      <t>イン</t>
    </rPh>
    <phoneticPr fontId="4"/>
  </si>
  <si>
    <t>南砂6-2-9 山越ﾋﾞﾙ</t>
  </si>
  <si>
    <t>5606-8738</t>
  </si>
  <si>
    <t>藪そば</t>
    <rPh sb="0" eb="1">
      <t>ヤブ</t>
    </rPh>
    <phoneticPr fontId="4"/>
  </si>
  <si>
    <t>そば居酒屋</t>
    <rPh sb="2" eb="5">
      <t>イザカヤ</t>
    </rPh>
    <phoneticPr fontId="4"/>
  </si>
  <si>
    <t>新木場1-6-1 メトロセンター街1F</t>
    <rPh sb="0" eb="3">
      <t>シンキバ</t>
    </rPh>
    <rPh sb="16" eb="17">
      <t>ガイ</t>
    </rPh>
    <phoneticPr fontId="4"/>
  </si>
  <si>
    <t>3521-3041</t>
    <phoneticPr fontId="4"/>
  </si>
  <si>
    <t>新木場メトロセンター会</t>
    <rPh sb="0" eb="3">
      <t>シンキバ</t>
    </rPh>
    <rPh sb="10" eb="11">
      <t>カイ</t>
    </rPh>
    <phoneticPr fontId="4"/>
  </si>
  <si>
    <t>湾岸地区</t>
    <rPh sb="0" eb="2">
      <t>ワンガン</t>
    </rPh>
    <phoneticPr fontId="4"/>
  </si>
  <si>
    <t>やきとり　鳥やぶ</t>
    <rPh sb="5" eb="6">
      <t>トリ</t>
    </rPh>
    <phoneticPr fontId="4"/>
  </si>
  <si>
    <t>焼鳥</t>
    <rPh sb="0" eb="2">
      <t>ヤキトリ</t>
    </rPh>
    <phoneticPr fontId="4"/>
  </si>
  <si>
    <t>3521-3043</t>
    <phoneticPr fontId="4"/>
  </si>
  <si>
    <t>和風ダイニング　喜楽</t>
    <rPh sb="0" eb="2">
      <t>ワフウ</t>
    </rPh>
    <phoneticPr fontId="4"/>
  </si>
  <si>
    <t>新木場1-6-1 メトロセンター街2F</t>
    <rPh sb="0" eb="3">
      <t>シンキバ</t>
    </rPh>
    <rPh sb="16" eb="17">
      <t>ガイ</t>
    </rPh>
    <phoneticPr fontId="4"/>
  </si>
  <si>
    <t>3521-3541</t>
    <phoneticPr fontId="4"/>
  </si>
  <si>
    <t>江東住吉整体院 ピュアカイロ</t>
    <rPh sb="0" eb="2">
      <t>コウトウ</t>
    </rPh>
    <rPh sb="2" eb="4">
      <t>スミヨシ</t>
    </rPh>
    <rPh sb="4" eb="6">
      <t>セイタイ</t>
    </rPh>
    <rPh sb="6" eb="7">
      <t>イン</t>
    </rPh>
    <phoneticPr fontId="4"/>
  </si>
  <si>
    <t>整体</t>
    <rPh sb="0" eb="1">
      <t>ヒトシ</t>
    </rPh>
    <rPh sb="1" eb="2">
      <t>タイ</t>
    </rPh>
    <phoneticPr fontId="4"/>
  </si>
  <si>
    <t>住吉1-5-5 野中ﾋﾞﾙ1F</t>
    <rPh sb="0" eb="2">
      <t>スミヨシ</t>
    </rPh>
    <rPh sb="8" eb="10">
      <t>ノナカ</t>
    </rPh>
    <phoneticPr fontId="4"/>
  </si>
  <si>
    <t>6315-4163</t>
  </si>
  <si>
    <t>深川地区個別</t>
    <rPh sb="0" eb="2">
      <t>フカガワ</t>
    </rPh>
    <rPh sb="2" eb="4">
      <t>チク</t>
    </rPh>
    <rPh sb="4" eb="6">
      <t>コベツ</t>
    </rPh>
    <phoneticPr fontId="4"/>
  </si>
  <si>
    <t>菓子工房 福どら</t>
  </si>
  <si>
    <t>住吉2-3-18 井尾ﾋﾞﾙ1F</t>
  </si>
  <si>
    <t>3634-5731</t>
  </si>
  <si>
    <t>読売センター 住吉町</t>
  </si>
  <si>
    <t>新聞</t>
    <rPh sb="0" eb="1">
      <t>シン</t>
    </rPh>
    <rPh sb="1" eb="2">
      <t>ブン</t>
    </rPh>
    <phoneticPr fontId="4"/>
  </si>
  <si>
    <t>猿江1-4-9 1F</t>
  </si>
  <si>
    <t>3634-9720</t>
  </si>
  <si>
    <t>亀の湯</t>
  </si>
  <si>
    <t>猿江1-18-9</t>
  </si>
  <si>
    <t>3631-5449</t>
  </si>
  <si>
    <t>NIJIYA　cafe&amp;dining</t>
    <phoneticPr fontId="4"/>
  </si>
  <si>
    <t>カフェダイニング</t>
    <phoneticPr fontId="4"/>
  </si>
  <si>
    <t>135-0003</t>
    <phoneticPr fontId="4"/>
  </si>
  <si>
    <t>猿江2-13-12</t>
    <rPh sb="0" eb="2">
      <t>サルエ</t>
    </rPh>
    <phoneticPr fontId="4"/>
  </si>
  <si>
    <t>6337-5411</t>
    <phoneticPr fontId="4"/>
  </si>
  <si>
    <t>竹の湯</t>
  </si>
  <si>
    <t>森下4-9-18</t>
  </si>
  <si>
    <t>3631-5268</t>
  </si>
  <si>
    <t>ゴルサム㈲金子屋ベーカリー</t>
  </si>
  <si>
    <t>パン</t>
  </si>
  <si>
    <t>森下4-15-9</t>
  </si>
  <si>
    <t>3631-3280</t>
  </si>
  <si>
    <t>ドラッグストア スギウラ</t>
  </si>
  <si>
    <t>森下4-24-6</t>
    <rPh sb="0" eb="2">
      <t>モリシタ</t>
    </rPh>
    <phoneticPr fontId="4"/>
  </si>
  <si>
    <t>3631-1156</t>
  </si>
  <si>
    <t>石川貴金属創芸</t>
    <rPh sb="0" eb="2">
      <t>イシカワ</t>
    </rPh>
    <rPh sb="2" eb="5">
      <t>キキンゾク</t>
    </rPh>
    <rPh sb="5" eb="7">
      <t>ソウゲイ</t>
    </rPh>
    <phoneticPr fontId="4"/>
  </si>
  <si>
    <t>ｼﾞｭｴﾘｰ制作・卸・販売</t>
    <rPh sb="6" eb="8">
      <t>セイサク</t>
    </rPh>
    <rPh sb="9" eb="10">
      <t>オロシ</t>
    </rPh>
    <rPh sb="11" eb="13">
      <t>ハンバイ</t>
    </rPh>
    <phoneticPr fontId="4"/>
  </si>
  <si>
    <t>森下5-6-8</t>
    <rPh sb="0" eb="2">
      <t>モリシタ</t>
    </rPh>
    <phoneticPr fontId="4"/>
  </si>
  <si>
    <t>3631-2131</t>
  </si>
  <si>
    <t>https://ikweb.jp</t>
    <phoneticPr fontId="4"/>
  </si>
  <si>
    <t>セブン-イレブン 江東新大橋3丁目店</t>
    <phoneticPr fontId="4"/>
  </si>
  <si>
    <t>新大橋3-9-9</t>
  </si>
  <si>
    <t>3846-3300</t>
  </si>
  <si>
    <t>有限会社　福泉茶店</t>
    <rPh sb="0" eb="4">
      <t>ユウゲンガイシャ</t>
    </rPh>
    <rPh sb="5" eb="7">
      <t>フクイズミ</t>
    </rPh>
    <rPh sb="7" eb="8">
      <t>チャ</t>
    </rPh>
    <rPh sb="8" eb="9">
      <t>テン</t>
    </rPh>
    <phoneticPr fontId="4"/>
  </si>
  <si>
    <t>茶小売・テイクアウト</t>
    <rPh sb="0" eb="1">
      <t>チャ</t>
    </rPh>
    <rPh sb="1" eb="3">
      <t>コウリ</t>
    </rPh>
    <phoneticPr fontId="4"/>
  </si>
  <si>
    <t>新大橋3-17-5</t>
    <rPh sb="0" eb="3">
      <t>シンオオハシ</t>
    </rPh>
    <phoneticPr fontId="4"/>
  </si>
  <si>
    <t>3631-2953</t>
    <phoneticPr fontId="4"/>
  </si>
  <si>
    <t>焼肉 田じま</t>
  </si>
  <si>
    <t>扇橋1-4-1</t>
  </si>
  <si>
    <t>3699-8929</t>
    <phoneticPr fontId="4"/>
  </si>
  <si>
    <t>https://www.nikunotajima.com/</t>
    <phoneticPr fontId="4"/>
  </si>
  <si>
    <t>ミート＆デリカ 田じま</t>
  </si>
  <si>
    <t>3649-4419</t>
    <phoneticPr fontId="4"/>
  </si>
  <si>
    <t>abie hair 住吉店</t>
    <rPh sb="10" eb="13">
      <t>スミヨシテン</t>
    </rPh>
    <phoneticPr fontId="4"/>
  </si>
  <si>
    <t>135-0011</t>
    <phoneticPr fontId="4"/>
  </si>
  <si>
    <t>扇橋2-5-7</t>
    <rPh sb="0" eb="2">
      <t>オウギバシ</t>
    </rPh>
    <phoneticPr fontId="4"/>
  </si>
  <si>
    <t>5632-3232</t>
    <phoneticPr fontId="4"/>
  </si>
  <si>
    <t>モイスティーヌ住吉サロン</t>
    <rPh sb="7" eb="9">
      <t>スミヨシ</t>
    </rPh>
    <phoneticPr fontId="4"/>
  </si>
  <si>
    <t>セルフスキンケアサロン</t>
    <phoneticPr fontId="4"/>
  </si>
  <si>
    <t>扇橋2-5-7 3F</t>
    <rPh sb="0" eb="2">
      <t>オウギバシ</t>
    </rPh>
    <phoneticPr fontId="4"/>
  </si>
  <si>
    <t>6666-2662</t>
    <phoneticPr fontId="4"/>
  </si>
  <si>
    <t>肉勝 扇橋本店</t>
    <rPh sb="0" eb="1">
      <t>ニク</t>
    </rPh>
    <rPh sb="1" eb="2">
      <t>カツ</t>
    </rPh>
    <rPh sb="3" eb="4">
      <t>オウギ</t>
    </rPh>
    <rPh sb="4" eb="5">
      <t>バシ</t>
    </rPh>
    <rPh sb="5" eb="7">
      <t>ホンテン</t>
    </rPh>
    <phoneticPr fontId="4"/>
  </si>
  <si>
    <t>扇橋2-9-3</t>
    <phoneticPr fontId="4"/>
  </si>
  <si>
    <t>6666-4329</t>
    <phoneticPr fontId="4"/>
  </si>
  <si>
    <t>元祖豚丼屋 TONTON住吉店</t>
    <rPh sb="0" eb="2">
      <t>ガンソ</t>
    </rPh>
    <rPh sb="2" eb="3">
      <t>ブタ</t>
    </rPh>
    <rPh sb="3" eb="4">
      <t>ドン</t>
    </rPh>
    <rPh sb="4" eb="5">
      <t>ヤ</t>
    </rPh>
    <rPh sb="12" eb="14">
      <t>スミヨシ</t>
    </rPh>
    <rPh sb="14" eb="15">
      <t>テン</t>
    </rPh>
    <phoneticPr fontId="4"/>
  </si>
  <si>
    <t>豚丼</t>
    <rPh sb="0" eb="2">
      <t>ブタドン</t>
    </rPh>
    <phoneticPr fontId="4"/>
  </si>
  <si>
    <t>扇橋2-12-5</t>
    <phoneticPr fontId="4"/>
  </si>
  <si>
    <t>6666-2910</t>
    <phoneticPr fontId="4"/>
  </si>
  <si>
    <t>やきとり はな 扇橋店</t>
    <rPh sb="8" eb="10">
      <t>オウギバシ</t>
    </rPh>
    <rPh sb="10" eb="11">
      <t>テン</t>
    </rPh>
    <phoneticPr fontId="4"/>
  </si>
  <si>
    <t>扇橋2-21-2</t>
    <phoneticPr fontId="4"/>
  </si>
  <si>
    <t>3615-3287</t>
    <phoneticPr fontId="4"/>
  </si>
  <si>
    <t>セブン-イレブン 江東海辺店</t>
    <rPh sb="11" eb="13">
      <t>ウミベ</t>
    </rPh>
    <phoneticPr fontId="4"/>
  </si>
  <si>
    <t>海辺2-7</t>
  </si>
  <si>
    <t>5634-1750</t>
  </si>
  <si>
    <t>ミートポーク山水</t>
    <rPh sb="6" eb="8">
      <t>サンスイ</t>
    </rPh>
    <phoneticPr fontId="4"/>
  </si>
  <si>
    <t>チャーシュー専門店</t>
    <rPh sb="6" eb="9">
      <t>センモンテン</t>
    </rPh>
    <phoneticPr fontId="4"/>
  </si>
  <si>
    <t>海辺5-9</t>
    <phoneticPr fontId="4"/>
  </si>
  <si>
    <t>6458-6323</t>
    <phoneticPr fontId="4"/>
  </si>
  <si>
    <t>https://meat-pork-sansui.com/</t>
    <phoneticPr fontId="4"/>
  </si>
  <si>
    <t>(有)千田町食糧販売所</t>
    <rPh sb="0" eb="3">
      <t>ユウ</t>
    </rPh>
    <rPh sb="3" eb="5">
      <t>センダ</t>
    </rPh>
    <rPh sb="5" eb="6">
      <t>マチ</t>
    </rPh>
    <rPh sb="6" eb="8">
      <t>ショクリョウ</t>
    </rPh>
    <rPh sb="8" eb="11">
      <t>ハンバイジョ</t>
    </rPh>
    <phoneticPr fontId="4"/>
  </si>
  <si>
    <t>135-0013</t>
    <phoneticPr fontId="4"/>
  </si>
  <si>
    <t>千田8-8</t>
    <rPh sb="0" eb="2">
      <t>センダ</t>
    </rPh>
    <phoneticPr fontId="4"/>
  </si>
  <si>
    <t>3644-5936</t>
    <phoneticPr fontId="4"/>
  </si>
  <si>
    <t>花よし</t>
    <rPh sb="0" eb="1">
      <t>ハナ</t>
    </rPh>
    <phoneticPr fontId="4"/>
  </si>
  <si>
    <t>千田21-6</t>
    <rPh sb="0" eb="2">
      <t>センダ</t>
    </rPh>
    <phoneticPr fontId="4"/>
  </si>
  <si>
    <t>3649-8118</t>
    <phoneticPr fontId="4"/>
  </si>
  <si>
    <t>セオサイクル 扇橋店</t>
    <rPh sb="7" eb="9">
      <t>オウギバシ</t>
    </rPh>
    <rPh sb="9" eb="10">
      <t>テン</t>
    </rPh>
    <phoneticPr fontId="4"/>
  </si>
  <si>
    <t>千田22-5 サンハイツ千田101</t>
    <rPh sb="0" eb="2">
      <t>センダ</t>
    </rPh>
    <rPh sb="12" eb="14">
      <t>センダ</t>
    </rPh>
    <phoneticPr fontId="4"/>
  </si>
  <si>
    <t>6458-4097</t>
    <phoneticPr fontId="4"/>
  </si>
  <si>
    <t>https://www.seocycle.co.jp/master.php?id=71</t>
    <phoneticPr fontId="4"/>
  </si>
  <si>
    <t>080-3387-3940</t>
    <phoneticPr fontId="4"/>
  </si>
  <si>
    <t>手作りショップ るーくる</t>
    <rPh sb="0" eb="2">
      <t>テヅク</t>
    </rPh>
    <phoneticPr fontId="4"/>
  </si>
  <si>
    <t>手作り小物・軽食</t>
    <rPh sb="0" eb="2">
      <t>テヅク</t>
    </rPh>
    <rPh sb="3" eb="5">
      <t>コモノ</t>
    </rPh>
    <rPh sb="6" eb="8">
      <t>ケイショク</t>
    </rPh>
    <phoneticPr fontId="4"/>
  </si>
  <si>
    <t>東陽4-11-28 区役所2F</t>
  </si>
  <si>
    <t>3647-9383</t>
  </si>
  <si>
    <t>ホテル イースト２１東京</t>
  </si>
  <si>
    <t>レストラン</t>
    <phoneticPr fontId="4"/>
  </si>
  <si>
    <t>東陽6-3-3</t>
  </si>
  <si>
    <t>5683-5683</t>
  </si>
  <si>
    <t>https://www.hotel-east21.co.jp/restaurant/</t>
    <phoneticPr fontId="4"/>
  </si>
  <si>
    <t>関川肉店</t>
    <rPh sb="0" eb="2">
      <t>セキカワ</t>
    </rPh>
    <rPh sb="2" eb="3">
      <t>ニク</t>
    </rPh>
    <rPh sb="3" eb="4">
      <t>テン</t>
    </rPh>
    <phoneticPr fontId="4"/>
  </si>
  <si>
    <t>精肉・惣菜</t>
    <rPh sb="0" eb="2">
      <t>セイニク</t>
    </rPh>
    <rPh sb="3" eb="5">
      <t>ソウザイ</t>
    </rPh>
    <phoneticPr fontId="4"/>
  </si>
  <si>
    <t>白河2-3-5</t>
    <rPh sb="0" eb="2">
      <t>シラカワ</t>
    </rPh>
    <phoneticPr fontId="4"/>
  </si>
  <si>
    <t>3643-5529</t>
  </si>
  <si>
    <t>辰已湯</t>
  </si>
  <si>
    <t>三好1-2-3</t>
  </si>
  <si>
    <t>3641-9436</t>
  </si>
  <si>
    <t>チーズのこえ</t>
    <phoneticPr fontId="8"/>
  </si>
  <si>
    <t>チーズの販売</t>
    <rPh sb="4" eb="6">
      <t>ハンバイ</t>
    </rPh>
    <phoneticPr fontId="8"/>
  </si>
  <si>
    <t>平野1-7-7</t>
    <rPh sb="0" eb="2">
      <t>ヒラノ</t>
    </rPh>
    <phoneticPr fontId="8"/>
  </si>
  <si>
    <t>5875-8023</t>
    <phoneticPr fontId="4"/>
  </si>
  <si>
    <t>http://food-voice.com/cheese-no-koe</t>
    <phoneticPr fontId="4"/>
  </si>
  <si>
    <t>野菜のちから</t>
    <rPh sb="0" eb="2">
      <t>ヤサイ</t>
    </rPh>
    <phoneticPr fontId="4"/>
  </si>
  <si>
    <t>野菜</t>
    <rPh sb="0" eb="1">
      <t>ノ</t>
    </rPh>
    <rPh sb="1" eb="2">
      <t>ナ</t>
    </rPh>
    <phoneticPr fontId="4"/>
  </si>
  <si>
    <t>清澄2-7-9</t>
    <rPh sb="0" eb="2">
      <t>キヨスミ</t>
    </rPh>
    <phoneticPr fontId="4"/>
  </si>
  <si>
    <t>6458-5508</t>
  </si>
  <si>
    <t>http://food-voice.com/yasai-no-chikara</t>
    <phoneticPr fontId="4"/>
  </si>
  <si>
    <t>リバークリーニング</t>
  </si>
  <si>
    <t>深川1-9-10</t>
    <rPh sb="0" eb="2">
      <t>フカガワ</t>
    </rPh>
    <phoneticPr fontId="4"/>
  </si>
  <si>
    <t>5245-3621</t>
    <phoneticPr fontId="4"/>
  </si>
  <si>
    <t>焼肉粋iki</t>
    <rPh sb="0" eb="2">
      <t>ヤキニク</t>
    </rPh>
    <rPh sb="2" eb="3">
      <t>イキ</t>
    </rPh>
    <phoneticPr fontId="4"/>
  </si>
  <si>
    <t>135-0034</t>
    <phoneticPr fontId="4"/>
  </si>
  <si>
    <t>永代1-2-9</t>
    <rPh sb="0" eb="2">
      <t>エイタイ</t>
    </rPh>
    <phoneticPr fontId="4"/>
  </si>
  <si>
    <t>4500-2883</t>
    <phoneticPr fontId="4"/>
  </si>
  <si>
    <t>https://yakiniku-restaurant-1292.business.site/</t>
    <phoneticPr fontId="4"/>
  </si>
  <si>
    <t>自転車や　りんりん　門前仲町店</t>
    <rPh sb="0" eb="3">
      <t>ジテンシャ</t>
    </rPh>
    <rPh sb="10" eb="12">
      <t>モンゼン</t>
    </rPh>
    <rPh sb="12" eb="14">
      <t>ナカチョウ</t>
    </rPh>
    <rPh sb="14" eb="15">
      <t>テン</t>
    </rPh>
    <phoneticPr fontId="4"/>
  </si>
  <si>
    <t>冬木15-9-1F</t>
    <rPh sb="0" eb="2">
      <t>フユキ</t>
    </rPh>
    <phoneticPr fontId="4"/>
  </si>
  <si>
    <t>5639-9211</t>
    <phoneticPr fontId="4"/>
  </si>
  <si>
    <t>(有)せき本そば店</t>
    <rPh sb="0" eb="3">
      <t>ユウ</t>
    </rPh>
    <rPh sb="5" eb="6">
      <t>ホン</t>
    </rPh>
    <rPh sb="8" eb="9">
      <t>テン</t>
    </rPh>
    <phoneticPr fontId="4"/>
  </si>
  <si>
    <t>日本そば</t>
    <rPh sb="0" eb="2">
      <t>ニホン</t>
    </rPh>
    <phoneticPr fontId="4"/>
  </si>
  <si>
    <t>135-0042</t>
    <phoneticPr fontId="4"/>
  </si>
  <si>
    <t>木場3-6-19</t>
    <rPh sb="0" eb="2">
      <t>キバ</t>
    </rPh>
    <phoneticPr fontId="4"/>
  </si>
  <si>
    <t>3641-6631</t>
    <phoneticPr fontId="4"/>
  </si>
  <si>
    <t>深川冨士見</t>
  </si>
  <si>
    <t>釣り船・屋形船</t>
    <rPh sb="0" eb="1">
      <t>ツ</t>
    </rPh>
    <rPh sb="2" eb="3">
      <t>フネ</t>
    </rPh>
    <rPh sb="4" eb="6">
      <t>ヤカタ</t>
    </rPh>
    <rPh sb="6" eb="7">
      <t>ブネ</t>
    </rPh>
    <phoneticPr fontId="4"/>
  </si>
  <si>
    <t>古石場2-18-5</t>
  </si>
  <si>
    <t>3641-0507</t>
  </si>
  <si>
    <t>https://www.f-fujimi.co.jp/</t>
    <phoneticPr fontId="4"/>
  </si>
  <si>
    <t>城東地区個別</t>
    <rPh sb="0" eb="2">
      <t>ジョウトウ</t>
    </rPh>
    <rPh sb="2" eb="4">
      <t>チク</t>
    </rPh>
    <rPh sb="4" eb="6">
      <t>コベツ</t>
    </rPh>
    <phoneticPr fontId="4"/>
  </si>
  <si>
    <t>https://happy-cycle.tokyo/</t>
  </si>
  <si>
    <t>亀戸沖縄ダイニング居酒屋　いさたこ</t>
    <rPh sb="0" eb="2">
      <t>カメイド</t>
    </rPh>
    <rPh sb="2" eb="4">
      <t>オキナワ</t>
    </rPh>
    <rPh sb="9" eb="12">
      <t>イザカヤ</t>
    </rPh>
    <phoneticPr fontId="4"/>
  </si>
  <si>
    <t>亀戸2-30-9 アーバンヴィラ1F</t>
    <rPh sb="0" eb="2">
      <t>カメイド</t>
    </rPh>
    <phoneticPr fontId="4"/>
  </si>
  <si>
    <t>5858-6088</t>
    <phoneticPr fontId="4"/>
  </si>
  <si>
    <t>亀屋精肉店</t>
    <rPh sb="0" eb="1">
      <t>カメ</t>
    </rPh>
    <rPh sb="1" eb="2">
      <t>ヤ</t>
    </rPh>
    <rPh sb="2" eb="4">
      <t>セイニク</t>
    </rPh>
    <rPh sb="4" eb="5">
      <t>テン</t>
    </rPh>
    <phoneticPr fontId="4"/>
  </si>
  <si>
    <t>亀戸5-23-8</t>
    <rPh sb="0" eb="2">
      <t>カメイド</t>
    </rPh>
    <phoneticPr fontId="4"/>
  </si>
  <si>
    <t>3681-8248</t>
  </si>
  <si>
    <t>富山湯</t>
  </si>
  <si>
    <t>亀戸6-49-14</t>
  </si>
  <si>
    <t>3681-5912</t>
  </si>
  <si>
    <t>和食さと 西大島店</t>
  </si>
  <si>
    <t>大島1-9-8</t>
  </si>
  <si>
    <t>5609-9390</t>
  </si>
  <si>
    <t>第二久の湯</t>
  </si>
  <si>
    <t>大島1-36-6</t>
  </si>
  <si>
    <t>3637-1226</t>
  </si>
  <si>
    <t>らかん湯</t>
    <rPh sb="3" eb="4">
      <t>ユ</t>
    </rPh>
    <phoneticPr fontId="4"/>
  </si>
  <si>
    <t>大島2-37-7</t>
    <rPh sb="0" eb="2">
      <t>オオジマ</t>
    </rPh>
    <phoneticPr fontId="4"/>
  </si>
  <si>
    <t>3684-3775</t>
    <phoneticPr fontId="4"/>
  </si>
  <si>
    <t>増田屋　小林酒店</t>
    <rPh sb="0" eb="2">
      <t>マスダ</t>
    </rPh>
    <rPh sb="2" eb="3">
      <t>ヤ</t>
    </rPh>
    <rPh sb="4" eb="6">
      <t>コバヤシ</t>
    </rPh>
    <rPh sb="6" eb="8">
      <t>サケテン</t>
    </rPh>
    <phoneticPr fontId="4"/>
  </si>
  <si>
    <t>大島3-10-8</t>
    <rPh sb="0" eb="2">
      <t>オオジマ</t>
    </rPh>
    <phoneticPr fontId="4"/>
  </si>
  <si>
    <t>3681-9713</t>
    <phoneticPr fontId="4"/>
  </si>
  <si>
    <t>サイクルセンター ニシヤマ</t>
  </si>
  <si>
    <t>大島4-1-7</t>
  </si>
  <si>
    <t>3638-1974</t>
  </si>
  <si>
    <t>宮川スポーツ</t>
    <rPh sb="0" eb="2">
      <t>ミヤカワ</t>
    </rPh>
    <phoneticPr fontId="4"/>
  </si>
  <si>
    <t>スポーツ用品</t>
  </si>
  <si>
    <t>大島4-6-25</t>
  </si>
  <si>
    <t>3681-0772</t>
  </si>
  <si>
    <t>喜龍飯店</t>
    <rPh sb="0" eb="1">
      <t>ヨロコ</t>
    </rPh>
    <rPh sb="1" eb="2">
      <t>リュウ</t>
    </rPh>
    <rPh sb="2" eb="4">
      <t>ハンテン</t>
    </rPh>
    <phoneticPr fontId="6"/>
  </si>
  <si>
    <t>大島7-22-8</t>
    <phoneticPr fontId="4"/>
  </si>
  <si>
    <t>3682-9686</t>
  </si>
  <si>
    <t>五分利屋本店</t>
  </si>
  <si>
    <t>大島7-22-12</t>
  </si>
  <si>
    <t>3683-2521</t>
  </si>
  <si>
    <t>春の湯</t>
  </si>
  <si>
    <t>大島7-25-14</t>
  </si>
  <si>
    <t>5626-1830</t>
  </si>
  <si>
    <t>肉の和喜多</t>
    <rPh sb="0" eb="1">
      <t>ニク</t>
    </rPh>
    <rPh sb="2" eb="3">
      <t>ワ</t>
    </rPh>
    <rPh sb="3" eb="4">
      <t>ヨロコ</t>
    </rPh>
    <rPh sb="4" eb="5">
      <t>オオ</t>
    </rPh>
    <phoneticPr fontId="4"/>
  </si>
  <si>
    <t>大島7-33-11</t>
    <rPh sb="0" eb="2">
      <t>オオジマ</t>
    </rPh>
    <phoneticPr fontId="4"/>
  </si>
  <si>
    <t>3681-1272</t>
    <phoneticPr fontId="4"/>
  </si>
  <si>
    <t>王将煎餅</t>
  </si>
  <si>
    <t>大島8-3-3</t>
    <rPh sb="0" eb="2">
      <t>オオジマ</t>
    </rPh>
    <phoneticPr fontId="10"/>
  </si>
  <si>
    <t>3684-8282</t>
  </si>
  <si>
    <t>ヘアーサロンカワサキ</t>
  </si>
  <si>
    <t>大島8-3-6</t>
    <rPh sb="0" eb="2">
      <t>オオジマ</t>
    </rPh>
    <phoneticPr fontId="10"/>
  </si>
  <si>
    <t>3682-3795</t>
  </si>
  <si>
    <t>センカ堂</t>
    <rPh sb="3" eb="4">
      <t>ドウ</t>
    </rPh>
    <phoneticPr fontId="4"/>
  </si>
  <si>
    <t>文具事務用品</t>
    <rPh sb="0" eb="2">
      <t>ブング</t>
    </rPh>
    <rPh sb="2" eb="4">
      <t>ジム</t>
    </rPh>
    <rPh sb="4" eb="6">
      <t>ヨウヒン</t>
    </rPh>
    <phoneticPr fontId="4"/>
  </si>
  <si>
    <t>北砂1-15-9　ｼｰﾀﾞｴｲﾄﾋﾞﾙ101</t>
    <rPh sb="0" eb="2">
      <t>キタスナ</t>
    </rPh>
    <phoneticPr fontId="4"/>
  </si>
  <si>
    <t>3645-7334</t>
    <phoneticPr fontId="4"/>
  </si>
  <si>
    <t>読売センター 砂町</t>
  </si>
  <si>
    <t>北砂3-4-32</t>
  </si>
  <si>
    <t>3644-2921</t>
  </si>
  <si>
    <t>友　膳</t>
  </si>
  <si>
    <t>へぎそば</t>
  </si>
  <si>
    <t>北砂3-17-17</t>
  </si>
  <si>
    <t>3699-8971</t>
  </si>
  <si>
    <t>北砂3-25-8</t>
  </si>
  <si>
    <t>3644-0366</t>
  </si>
  <si>
    <t>北砂4-20-25</t>
  </si>
  <si>
    <t>3644-6514</t>
  </si>
  <si>
    <t>やまや精肉店</t>
    <rPh sb="3" eb="5">
      <t>セイニク</t>
    </rPh>
    <rPh sb="5" eb="6">
      <t>テン</t>
    </rPh>
    <phoneticPr fontId="4"/>
  </si>
  <si>
    <t>北砂4-34-13</t>
    <rPh sb="0" eb="2">
      <t>キタスナ</t>
    </rPh>
    <phoneticPr fontId="4"/>
  </si>
  <si>
    <t>3644-3401</t>
  </si>
  <si>
    <t>あい針灸整骨院</t>
    <rPh sb="2" eb="3">
      <t>ハリ</t>
    </rPh>
    <rPh sb="3" eb="4">
      <t>キュウ</t>
    </rPh>
    <rPh sb="4" eb="7">
      <t>セイコツイン</t>
    </rPh>
    <phoneticPr fontId="4"/>
  </si>
  <si>
    <t>針灸整骨業</t>
    <rPh sb="0" eb="1">
      <t>ハリ</t>
    </rPh>
    <rPh sb="1" eb="2">
      <t>キュウ</t>
    </rPh>
    <rPh sb="2" eb="4">
      <t>セイコツ</t>
    </rPh>
    <rPh sb="4" eb="5">
      <t>ギョウ</t>
    </rPh>
    <phoneticPr fontId="4"/>
  </si>
  <si>
    <t>北砂5-20-12-102</t>
    <rPh sb="0" eb="2">
      <t>キタスナ</t>
    </rPh>
    <phoneticPr fontId="4"/>
  </si>
  <si>
    <t>5665-5821</t>
  </si>
  <si>
    <t>モーゼル自転車</t>
    <rPh sb="4" eb="7">
      <t>ジテンシャ</t>
    </rPh>
    <phoneticPr fontId="4"/>
  </si>
  <si>
    <t>自転車販売・修理</t>
    <rPh sb="0" eb="3">
      <t>ジテンシャ</t>
    </rPh>
    <rPh sb="3" eb="5">
      <t>ハンバイ</t>
    </rPh>
    <rPh sb="6" eb="8">
      <t>シュウリ</t>
    </rPh>
    <phoneticPr fontId="4"/>
  </si>
  <si>
    <t>北砂5-20-12-101</t>
    <phoneticPr fontId="4"/>
  </si>
  <si>
    <t>6875-6338</t>
    <phoneticPr fontId="4"/>
  </si>
  <si>
    <t>三龍亭</t>
    <rPh sb="1" eb="2">
      <t>リュウ</t>
    </rPh>
    <phoneticPr fontId="4"/>
  </si>
  <si>
    <t>北砂5-20-13 UR北砂五丁目団地内</t>
    <phoneticPr fontId="4"/>
  </si>
  <si>
    <t>3640-9675</t>
  </si>
  <si>
    <t>㈱オートショップ江東</t>
  </si>
  <si>
    <t>北砂6-3-1</t>
  </si>
  <si>
    <t>3646-2591</t>
  </si>
  <si>
    <t>http://www.as-koto.com/</t>
    <phoneticPr fontId="4"/>
  </si>
  <si>
    <t>セオサイクル 北砂店</t>
    <rPh sb="7" eb="10">
      <t>キタスナテン</t>
    </rPh>
    <phoneticPr fontId="4"/>
  </si>
  <si>
    <t>北砂6-6-17</t>
    <rPh sb="0" eb="2">
      <t>キタスナ</t>
    </rPh>
    <phoneticPr fontId="4"/>
  </si>
  <si>
    <t>5617-1751</t>
    <phoneticPr fontId="4"/>
  </si>
  <si>
    <t>文化湯</t>
    <rPh sb="0" eb="2">
      <t>ブンカ</t>
    </rPh>
    <rPh sb="2" eb="3">
      <t>ユ</t>
    </rPh>
    <phoneticPr fontId="4"/>
  </si>
  <si>
    <t>北砂6-14-8</t>
    <rPh sb="0" eb="2">
      <t>キタスナ</t>
    </rPh>
    <phoneticPr fontId="4"/>
  </si>
  <si>
    <t>3644-7418</t>
  </si>
  <si>
    <t>藤の湯</t>
  </si>
  <si>
    <t>東砂3-18-17</t>
  </si>
  <si>
    <t>3644-7351</t>
  </si>
  <si>
    <t>福一洋服店</t>
  </si>
  <si>
    <t>東砂4-8-15</t>
  </si>
  <si>
    <t>3644-8848</t>
  </si>
  <si>
    <t>マリー薬局</t>
    <rPh sb="3" eb="5">
      <t>ヤッキョク</t>
    </rPh>
    <phoneticPr fontId="4"/>
  </si>
  <si>
    <t>東砂4-15-10</t>
  </si>
  <si>
    <t>3699-9311</t>
  </si>
  <si>
    <t>ナカヤパン店</t>
    <rPh sb="5" eb="6">
      <t>テン</t>
    </rPh>
    <phoneticPr fontId="4"/>
  </si>
  <si>
    <t>東砂6-20-8</t>
    <rPh sb="0" eb="2">
      <t>ヒガシスナ</t>
    </rPh>
    <phoneticPr fontId="4"/>
  </si>
  <si>
    <t>3644-3573</t>
  </si>
  <si>
    <t>旭　湯</t>
  </si>
  <si>
    <t>東砂7-15-1</t>
  </si>
  <si>
    <t>3644-0493</t>
  </si>
  <si>
    <t>不二の湯</t>
  </si>
  <si>
    <t>東砂8-20-16</t>
  </si>
  <si>
    <t>3644-1771</t>
  </si>
  <si>
    <t>山三㈱</t>
    <rPh sb="0" eb="1">
      <t>ヤマ</t>
    </rPh>
    <rPh sb="1" eb="2">
      <t>サン</t>
    </rPh>
    <phoneticPr fontId="4"/>
  </si>
  <si>
    <t>自動車整備</t>
    <rPh sb="0" eb="3">
      <t>ジドウシャ</t>
    </rPh>
    <rPh sb="3" eb="5">
      <t>セイビ</t>
    </rPh>
    <phoneticPr fontId="4"/>
  </si>
  <si>
    <t>南砂1-23-15</t>
  </si>
  <si>
    <t>3647-8609</t>
    <phoneticPr fontId="4"/>
  </si>
  <si>
    <t>http://www.yama3car.com/</t>
    <phoneticPr fontId="4"/>
  </si>
  <si>
    <t>読売センター 東陽南砂町</t>
    <rPh sb="7" eb="9">
      <t>トウヨウ</t>
    </rPh>
    <rPh sb="11" eb="12">
      <t>マチ</t>
    </rPh>
    <phoneticPr fontId="4"/>
  </si>
  <si>
    <t>南砂5-10-7</t>
  </si>
  <si>
    <t>3644-5712</t>
  </si>
  <si>
    <t>Your Shiseido よつば</t>
    <phoneticPr fontId="4"/>
  </si>
  <si>
    <t>化粧品・小間物</t>
    <rPh sb="0" eb="3">
      <t>ケショウヒン</t>
    </rPh>
    <rPh sb="4" eb="7">
      <t>コマモノ</t>
    </rPh>
    <phoneticPr fontId="4"/>
  </si>
  <si>
    <t>南砂5-13-8</t>
    <rPh sb="0" eb="2">
      <t>ミナミスナ</t>
    </rPh>
    <phoneticPr fontId="4"/>
  </si>
  <si>
    <t>3644-3065</t>
    <phoneticPr fontId="4"/>
  </si>
  <si>
    <t>森田畳工業所</t>
    <rPh sb="0" eb="2">
      <t>モリタ</t>
    </rPh>
    <rPh sb="2" eb="3">
      <t>タタミ</t>
    </rPh>
    <rPh sb="3" eb="6">
      <t>コウギョウショ</t>
    </rPh>
    <phoneticPr fontId="4"/>
  </si>
  <si>
    <t>南砂5-13-9</t>
    <rPh sb="0" eb="2">
      <t>ミナミスナ</t>
    </rPh>
    <phoneticPr fontId="4"/>
  </si>
  <si>
    <t>3644-7926</t>
  </si>
  <si>
    <t>湾岸地区個別</t>
    <rPh sb="0" eb="2">
      <t>ワンガン</t>
    </rPh>
    <rPh sb="2" eb="4">
      <t>チク</t>
    </rPh>
    <rPh sb="4" eb="6">
      <t>コベツ</t>
    </rPh>
    <phoneticPr fontId="4"/>
  </si>
  <si>
    <t>白山湯</t>
  </si>
  <si>
    <t>枝川1-6-15</t>
  </si>
  <si>
    <t>3645-0862</t>
  </si>
  <si>
    <t>市村精肉店</t>
    <rPh sb="0" eb="2">
      <t>イチムラ</t>
    </rPh>
    <rPh sb="2" eb="5">
      <t>セイニクテン</t>
    </rPh>
    <phoneticPr fontId="4"/>
  </si>
  <si>
    <t>枝川1-7-12-101</t>
    <phoneticPr fontId="4"/>
  </si>
  <si>
    <t>3645-1857</t>
    <phoneticPr fontId="4"/>
  </si>
  <si>
    <t>セブン-イレブン 東雲1丁目店</t>
    <phoneticPr fontId="4"/>
  </si>
  <si>
    <t>東雲1-2-8</t>
  </si>
  <si>
    <t>5548-1756</t>
  </si>
  <si>
    <t>セブン-イレブン 東雲店  (くつわや）</t>
    <phoneticPr fontId="4"/>
  </si>
  <si>
    <t>東雲1-8-17 1-204</t>
  </si>
  <si>
    <t>3532-4083</t>
  </si>
  <si>
    <t xml:space="preserve"> １．種類･････・・・・・１枚５００円券</t>
    <rPh sb="3" eb="5">
      <t>シュルイ</t>
    </rPh>
    <rPh sb="16" eb="17">
      <t>マイ</t>
    </rPh>
    <rPh sb="20" eb="21">
      <t>エン</t>
    </rPh>
    <rPh sb="21" eb="22">
      <t>ケン</t>
    </rPh>
    <phoneticPr fontId="4"/>
  </si>
  <si>
    <t xml:space="preserve"> ２．有効期限・・・・・・・有効期限は券の表面に記載してありますので、ご確認願います。</t>
    <rPh sb="3" eb="5">
      <t>ユウコウ</t>
    </rPh>
    <rPh sb="5" eb="7">
      <t>キゲン</t>
    </rPh>
    <rPh sb="14" eb="16">
      <t>ユウコウ</t>
    </rPh>
    <rPh sb="16" eb="18">
      <t>キゲン</t>
    </rPh>
    <rPh sb="19" eb="20">
      <t>ケン</t>
    </rPh>
    <rPh sb="21" eb="23">
      <t>ヒョウメン</t>
    </rPh>
    <rPh sb="24" eb="26">
      <t>キサイ</t>
    </rPh>
    <rPh sb="36" eb="38">
      <t>カクニン</t>
    </rPh>
    <rPh sb="38" eb="39">
      <t>ネガ</t>
    </rPh>
    <phoneticPr fontId="4"/>
  </si>
  <si>
    <t>　                             期限をすぎた商品券はご使用できませんのでご注意ください。</t>
    <rPh sb="30" eb="32">
      <t>キゲン</t>
    </rPh>
    <rPh sb="36" eb="39">
      <t>ショウヒンケン</t>
    </rPh>
    <rPh sb="41" eb="43">
      <t>シヨウ</t>
    </rPh>
    <rPh sb="51" eb="53">
      <t>チュウイ</t>
    </rPh>
    <phoneticPr fontId="4"/>
  </si>
  <si>
    <t xml:space="preserve"> ３．現金、金券類、各種商品券、各種チケット、たばこ、収入印紙、切手・はがきとはお引換できません。</t>
    <rPh sb="10" eb="12">
      <t>カクシュ</t>
    </rPh>
    <rPh sb="12" eb="15">
      <t>ショウヒンケン</t>
    </rPh>
    <phoneticPr fontId="4"/>
  </si>
  <si>
    <t xml:space="preserve"> 　　　また、税金の納付や電子マネーのチャージ、公共料金やネットショッピング等のコンビニ収納代行決済、</t>
    <rPh sb="7" eb="9">
      <t>ゼイキン</t>
    </rPh>
    <rPh sb="10" eb="12">
      <t>ノウフ</t>
    </rPh>
    <rPh sb="24" eb="26">
      <t>コウキョウ</t>
    </rPh>
    <rPh sb="26" eb="28">
      <t>リョウキン</t>
    </rPh>
    <rPh sb="38" eb="39">
      <t>トウ</t>
    </rPh>
    <rPh sb="44" eb="46">
      <t>シュウノウ</t>
    </rPh>
    <rPh sb="46" eb="48">
      <t>ダイコウ</t>
    </rPh>
    <rPh sb="48" eb="50">
      <t>ケッサイ</t>
    </rPh>
    <phoneticPr fontId="4"/>
  </si>
  <si>
    <t xml:space="preserve"> 　　  保険診療対象となる医療費(処方箋が必要な医薬品を含む)や介護保険の対象となるサービス費の</t>
    <rPh sb="7" eb="9">
      <t>シンリョウ</t>
    </rPh>
    <rPh sb="9" eb="11">
      <t>タイショウ</t>
    </rPh>
    <rPh sb="14" eb="17">
      <t>イリョウヒ</t>
    </rPh>
    <rPh sb="38" eb="40">
      <t>タイショウ</t>
    </rPh>
    <rPh sb="47" eb="48">
      <t>ヒ</t>
    </rPh>
    <phoneticPr fontId="4"/>
  </si>
  <si>
    <t>　　　支払いおよび不動産に関わる支払いには使用できません。</t>
    <rPh sb="3" eb="5">
      <t>シハラ</t>
    </rPh>
    <rPh sb="9" eb="12">
      <t>フドウサン</t>
    </rPh>
    <rPh sb="21" eb="23">
      <t>シヨウ</t>
    </rPh>
    <phoneticPr fontId="4"/>
  </si>
  <si>
    <t>　　　　***お問い合わせ先***</t>
    <rPh sb="8" eb="9">
      <t>ト</t>
    </rPh>
    <rPh sb="10" eb="11">
      <t>ア</t>
    </rPh>
    <rPh sb="13" eb="14">
      <t>サキ</t>
    </rPh>
    <phoneticPr fontId="4"/>
  </si>
  <si>
    <t xml:space="preserve"> 　　　　江東区商店街連合会　　江東区商店街振興組合連合会</t>
    <phoneticPr fontId="4"/>
  </si>
  <si>
    <t xml:space="preserve"> 　　　　〒135-0016　　東京都江東区東陽４－５－１８　江東区産業会館内</t>
    <rPh sb="31" eb="34">
      <t>コウトウク</t>
    </rPh>
    <rPh sb="34" eb="36">
      <t>サンギョウ</t>
    </rPh>
    <rPh sb="36" eb="38">
      <t>カイカン</t>
    </rPh>
    <rPh sb="38" eb="39">
      <t>ナイ</t>
    </rPh>
    <phoneticPr fontId="4"/>
  </si>
  <si>
    <t>　　　　　　　　　　TEL 03－3645－1231</t>
    <phoneticPr fontId="4"/>
  </si>
  <si>
    <t>食べる・飲む_飲食店・食事</t>
    <phoneticPr fontId="4"/>
  </si>
  <si>
    <t>【飲食】</t>
    <rPh sb="1" eb="3">
      <t>インショク</t>
    </rPh>
    <phoneticPr fontId="4"/>
  </si>
  <si>
    <t>Maison de A+　メゾン・ド・エー</t>
    <phoneticPr fontId="4"/>
  </si>
  <si>
    <t>フレンチ・ビストロ</t>
    <phoneticPr fontId="4"/>
  </si>
  <si>
    <t>森下2-1-2 シルバースティック102</t>
    <rPh sb="0" eb="2">
      <t>モリシタ</t>
    </rPh>
    <phoneticPr fontId="4"/>
  </si>
  <si>
    <t>4400-9205</t>
    <phoneticPr fontId="4"/>
  </si>
  <si>
    <t>【買う】</t>
    <rPh sb="1" eb="2">
      <t>カ</t>
    </rPh>
    <phoneticPr fontId="4"/>
  </si>
  <si>
    <t>Gvino　グビノ</t>
    <phoneticPr fontId="4"/>
  </si>
  <si>
    <t>ジョージワイン専門店</t>
    <rPh sb="7" eb="10">
      <t>センモンテン</t>
    </rPh>
    <phoneticPr fontId="4"/>
  </si>
  <si>
    <t>森下1-5-7  Lapin CreateﾋﾞﾙB1F</t>
    <rPh sb="0" eb="2">
      <t>モリシタ</t>
    </rPh>
    <phoneticPr fontId="4"/>
  </si>
  <si>
    <t>090-6539-2600</t>
    <phoneticPr fontId="4"/>
  </si>
  <si>
    <t>https://caucasus-cellar.co.jp/gvino/</t>
    <phoneticPr fontId="4"/>
  </si>
  <si>
    <t>【ｻｰﾋﾞｽ】</t>
    <phoneticPr fontId="4"/>
  </si>
  <si>
    <t>大衆酒場 鳥椿 深川森下店</t>
    <rPh sb="0" eb="4">
      <t>タイシュウサカバ</t>
    </rPh>
    <rPh sb="5" eb="7">
      <t>トリツバキ</t>
    </rPh>
    <rPh sb="8" eb="10">
      <t>フカガワ</t>
    </rPh>
    <rPh sb="10" eb="12">
      <t>モリシタ</t>
    </rPh>
    <rPh sb="12" eb="13">
      <t>テン</t>
    </rPh>
    <phoneticPr fontId="4"/>
  </si>
  <si>
    <t>135-0006</t>
    <phoneticPr fontId="4"/>
  </si>
  <si>
    <t>常盤2-10-8</t>
    <rPh sb="0" eb="2">
      <t>トキワ</t>
    </rPh>
    <phoneticPr fontId="4"/>
  </si>
  <si>
    <t>6228-4066</t>
    <phoneticPr fontId="4"/>
  </si>
  <si>
    <t>GOOD EATS BY CITYICECREAM AND COFFEE</t>
    <phoneticPr fontId="4"/>
  </si>
  <si>
    <t>和菓子司　萬祝処　庄之助</t>
    <phoneticPr fontId="4"/>
  </si>
  <si>
    <t>白河3-3-19 庄之助ビル</t>
    <rPh sb="9" eb="12">
      <t>ショウノスケ</t>
    </rPh>
    <phoneticPr fontId="4"/>
  </si>
  <si>
    <t>3820-5076</t>
    <phoneticPr fontId="4"/>
  </si>
  <si>
    <t>㈲吉田屋餅菓子店　本店</t>
    <rPh sb="9" eb="11">
      <t>ホンテン</t>
    </rPh>
    <phoneticPr fontId="4"/>
  </si>
  <si>
    <t>Boulangerie Panta Rhei</t>
    <phoneticPr fontId="4"/>
  </si>
  <si>
    <t>135-0022</t>
    <phoneticPr fontId="4"/>
  </si>
  <si>
    <t>三好1-6-7</t>
    <rPh sb="0" eb="2">
      <t>ミヨシ</t>
    </rPh>
    <phoneticPr fontId="4"/>
  </si>
  <si>
    <t>小藤屋　門前仲町店</t>
    <rPh sb="0" eb="2">
      <t>コフジ</t>
    </rPh>
    <rPh sb="2" eb="3">
      <t>ヤ</t>
    </rPh>
    <rPh sb="4" eb="6">
      <t>モンゼン</t>
    </rPh>
    <rPh sb="6" eb="9">
      <t>ナカチョウテン</t>
    </rPh>
    <phoneticPr fontId="4"/>
  </si>
  <si>
    <t>伊勢屋鬼頭酒店</t>
    <rPh sb="5" eb="7">
      <t>サケテン</t>
    </rPh>
    <phoneticPr fontId="4"/>
  </si>
  <si>
    <t>創作ダイニング HA-LY</t>
    <rPh sb="0" eb="2">
      <t>ソウサク</t>
    </rPh>
    <phoneticPr fontId="4"/>
  </si>
  <si>
    <t>沖縄料理・名古屋名物手羽先</t>
    <rPh sb="0" eb="2">
      <t>オキナワ</t>
    </rPh>
    <rPh sb="2" eb="4">
      <t>リョウリ</t>
    </rPh>
    <rPh sb="5" eb="8">
      <t>ナゴヤ</t>
    </rPh>
    <rPh sb="8" eb="10">
      <t>メイブツ</t>
    </rPh>
    <rPh sb="10" eb="13">
      <t>テバサキ</t>
    </rPh>
    <phoneticPr fontId="4"/>
  </si>
  <si>
    <t>135-0046</t>
    <phoneticPr fontId="4"/>
  </si>
  <si>
    <t>牡丹3-12-8</t>
    <rPh sb="0" eb="2">
      <t>ボタン</t>
    </rPh>
    <phoneticPr fontId="4"/>
  </si>
  <si>
    <t>3820-2654</t>
    <phoneticPr fontId="4"/>
  </si>
  <si>
    <t>地酒 やすだ</t>
    <rPh sb="0" eb="2">
      <t>ジザケ</t>
    </rPh>
    <phoneticPr fontId="4"/>
  </si>
  <si>
    <t>牡丹3-28-1</t>
    <rPh sb="0" eb="2">
      <t>ボタン</t>
    </rPh>
    <phoneticPr fontId="4"/>
  </si>
  <si>
    <t>6458-5793</t>
    <phoneticPr fontId="4"/>
  </si>
  <si>
    <t>平原米店</t>
    <rPh sb="2" eb="4">
      <t>コメテン</t>
    </rPh>
    <phoneticPr fontId="4"/>
  </si>
  <si>
    <t>佃屋　直売店</t>
    <rPh sb="0" eb="1">
      <t>ツクダ</t>
    </rPh>
    <rPh sb="1" eb="2">
      <t>ヤ</t>
    </rPh>
    <rPh sb="3" eb="4">
      <t>チョク</t>
    </rPh>
    <rPh sb="4" eb="6">
      <t>バイテン</t>
    </rPh>
    <phoneticPr fontId="4"/>
  </si>
  <si>
    <t>ファミリーマート 牡丹３丁目店</t>
    <rPh sb="9" eb="11">
      <t>ボタン</t>
    </rPh>
    <rPh sb="12" eb="15">
      <t>チョウメテン</t>
    </rPh>
    <phoneticPr fontId="4"/>
  </si>
  <si>
    <t>牡丹3-22-2</t>
    <phoneticPr fontId="4"/>
  </si>
  <si>
    <t>5602-9096</t>
    <phoneticPr fontId="4"/>
  </si>
  <si>
    <t>本格四川料理 麻辣先生 豊洲店</t>
    <phoneticPr fontId="4"/>
  </si>
  <si>
    <t>豊洲5-6-36 豊洲ﾌﾟﾗｲﾑｽｸｴｱ202　</t>
    <phoneticPr fontId="4"/>
  </si>
  <si>
    <t>5859-5080</t>
    <phoneticPr fontId="4"/>
  </si>
  <si>
    <t>居酒屋 いっき豊洲店</t>
    <rPh sb="0" eb="3">
      <t>イザカヤ</t>
    </rPh>
    <rPh sb="7" eb="10">
      <t>トヨステン</t>
    </rPh>
    <phoneticPr fontId="4"/>
  </si>
  <si>
    <t>豊洲4-1-1-4F</t>
    <phoneticPr fontId="4"/>
  </si>
  <si>
    <t>3536-1770</t>
    <phoneticPr fontId="4"/>
  </si>
  <si>
    <t>KUSHIMON匠</t>
    <rPh sb="8" eb="9">
      <t>タクミ</t>
    </rPh>
    <phoneticPr fontId="4"/>
  </si>
  <si>
    <t>串焼き店</t>
    <rPh sb="0" eb="2">
      <t>クシヤ</t>
    </rPh>
    <rPh sb="3" eb="4">
      <t>テン</t>
    </rPh>
    <phoneticPr fontId="4"/>
  </si>
  <si>
    <t>6225-0676</t>
    <phoneticPr fontId="4"/>
  </si>
  <si>
    <t>まっさーじ処 ゆらり庵</t>
    <rPh sb="5" eb="6">
      <t>ドコロ</t>
    </rPh>
    <rPh sb="10" eb="11">
      <t>アン</t>
    </rPh>
    <phoneticPr fontId="4"/>
  </si>
  <si>
    <t>鍼灸・マッサージ</t>
    <rPh sb="0" eb="2">
      <t>シンキュウ</t>
    </rPh>
    <phoneticPr fontId="4"/>
  </si>
  <si>
    <t>豊洲4-1-5 第2三京ﾋﾞﾙ301</t>
    <rPh sb="0" eb="2">
      <t>トヨス</t>
    </rPh>
    <rPh sb="8" eb="9">
      <t>ダイ</t>
    </rPh>
    <rPh sb="10" eb="12">
      <t>サンキョウ</t>
    </rPh>
    <phoneticPr fontId="4"/>
  </si>
  <si>
    <t>6220-3004</t>
    <phoneticPr fontId="4"/>
  </si>
  <si>
    <t>美容室ワンハート</t>
    <phoneticPr fontId="4"/>
  </si>
  <si>
    <t>漢方けづか薬局</t>
    <phoneticPr fontId="4"/>
  </si>
  <si>
    <t>本格カレー＆バル　カラーズ</t>
    <rPh sb="0" eb="2">
      <t>ホンカク</t>
    </rPh>
    <phoneticPr fontId="4"/>
  </si>
  <si>
    <t>本格カレーとカジュアルバル</t>
    <rPh sb="0" eb="2">
      <t>ホンカク</t>
    </rPh>
    <phoneticPr fontId="4"/>
  </si>
  <si>
    <t>東陽3-1-10</t>
    <rPh sb="0" eb="2">
      <t>トウヨウ</t>
    </rPh>
    <phoneticPr fontId="4"/>
  </si>
  <si>
    <t>090-8108-2695</t>
    <phoneticPr fontId="4"/>
  </si>
  <si>
    <t>中華料理</t>
    <phoneticPr fontId="6"/>
  </si>
  <si>
    <t>本格四川料理 麻辣先生 木場店</t>
    <rPh sb="0" eb="2">
      <t>ホンカク</t>
    </rPh>
    <rPh sb="2" eb="4">
      <t>シセン</t>
    </rPh>
    <rPh sb="4" eb="6">
      <t>リョウリ</t>
    </rPh>
    <rPh sb="7" eb="9">
      <t>マーラー</t>
    </rPh>
    <rPh sb="9" eb="11">
      <t>センセイ</t>
    </rPh>
    <rPh sb="12" eb="15">
      <t>キバテン</t>
    </rPh>
    <phoneticPr fontId="6"/>
  </si>
  <si>
    <t>東陽3-17-3</t>
    <rPh sb="0" eb="2">
      <t>トウヨウ</t>
    </rPh>
    <phoneticPr fontId="6"/>
  </si>
  <si>
    <t>6666-8862</t>
    <phoneticPr fontId="4"/>
  </si>
  <si>
    <t>3645-4529</t>
    <phoneticPr fontId="4"/>
  </si>
  <si>
    <t>お菓子の絵ほん</t>
    <rPh sb="1" eb="3">
      <t>カシ</t>
    </rPh>
    <rPh sb="4" eb="5">
      <t>エ</t>
    </rPh>
    <phoneticPr fontId="4"/>
  </si>
  <si>
    <t>パティスリー　HARU</t>
    <phoneticPr fontId="4"/>
  </si>
  <si>
    <t>ケーキ</t>
    <phoneticPr fontId="4"/>
  </si>
  <si>
    <t>激旨ホルモン魂 本店</t>
    <rPh sb="0" eb="1">
      <t>ゲキ</t>
    </rPh>
    <rPh sb="1" eb="2">
      <t>ウマ</t>
    </rPh>
    <rPh sb="6" eb="7">
      <t>ダマシイ</t>
    </rPh>
    <rPh sb="8" eb="10">
      <t>ホンテン</t>
    </rPh>
    <phoneticPr fontId="4"/>
  </si>
  <si>
    <t>東陽1-29-5</t>
    <rPh sb="0" eb="2">
      <t>トウヨウ</t>
    </rPh>
    <phoneticPr fontId="4"/>
  </si>
  <si>
    <t>3645-0799</t>
    <phoneticPr fontId="4"/>
  </si>
  <si>
    <t>鮨 たじま 東陽町店</t>
    <rPh sb="0" eb="1">
      <t>スシ</t>
    </rPh>
    <rPh sb="6" eb="10">
      <t>トウヨウチョウテン</t>
    </rPh>
    <phoneticPr fontId="4"/>
  </si>
  <si>
    <t>東陽3-28-9 山屋東陽ハイツ1F</t>
    <rPh sb="0" eb="2">
      <t>トウヨウ</t>
    </rPh>
    <rPh sb="9" eb="10">
      <t>ヤマ</t>
    </rPh>
    <rPh sb="10" eb="11">
      <t>ヤ</t>
    </rPh>
    <rPh sb="11" eb="13">
      <t>トウヨウ</t>
    </rPh>
    <phoneticPr fontId="4"/>
  </si>
  <si>
    <t>4362-9085</t>
    <phoneticPr fontId="4"/>
  </si>
  <si>
    <t>天狗鮨　</t>
    <phoneticPr fontId="4"/>
  </si>
  <si>
    <t>東陽4-6-5</t>
    <phoneticPr fontId="4"/>
  </si>
  <si>
    <t>3699-1144</t>
    <phoneticPr fontId="4"/>
  </si>
  <si>
    <t>居酒屋 大学</t>
    <rPh sb="0" eb="3">
      <t>イザカヤ</t>
    </rPh>
    <phoneticPr fontId="4"/>
  </si>
  <si>
    <t>磯幸本店</t>
    <rPh sb="2" eb="4">
      <t>ホンテン</t>
    </rPh>
    <phoneticPr fontId="4"/>
  </si>
  <si>
    <t>㈲吉田屋餅菓子店　東陽町店</t>
    <rPh sb="9" eb="12">
      <t>トウヨウチョウ</t>
    </rPh>
    <rPh sb="12" eb="13">
      <t>テン</t>
    </rPh>
    <phoneticPr fontId="4"/>
  </si>
  <si>
    <t>3647-9568</t>
    <phoneticPr fontId="4"/>
  </si>
  <si>
    <t>響</t>
    <rPh sb="0" eb="1">
      <t>ヒビ</t>
    </rPh>
    <phoneticPr fontId="4"/>
  </si>
  <si>
    <t>亀戸6-20-8-111</t>
    <rPh sb="0" eb="2">
      <t>カメイド</t>
    </rPh>
    <phoneticPr fontId="4"/>
  </si>
  <si>
    <t>5875-1238</t>
    <phoneticPr fontId="4"/>
  </si>
  <si>
    <t>食べる・飲む_居酒屋・バー</t>
    <phoneticPr fontId="4"/>
  </si>
  <si>
    <t>貴金属・リサイクル</t>
    <rPh sb="0" eb="3">
      <t>キキンゾク</t>
    </rPh>
    <phoneticPr fontId="4"/>
  </si>
  <si>
    <t>亀戸1-33-10</t>
    <phoneticPr fontId="4"/>
  </si>
  <si>
    <t>くず餅　船橋屋</t>
    <rPh sb="2" eb="3">
      <t>モチ</t>
    </rPh>
    <rPh sb="4" eb="7">
      <t>フナバシヤ</t>
    </rPh>
    <phoneticPr fontId="4"/>
  </si>
  <si>
    <t>亀戸3-2-14</t>
    <rPh sb="0" eb="2">
      <t>カメイド</t>
    </rPh>
    <phoneticPr fontId="4"/>
  </si>
  <si>
    <t>3681-2784</t>
    <phoneticPr fontId="4"/>
  </si>
  <si>
    <t>136-0071</t>
    <phoneticPr fontId="4"/>
  </si>
  <si>
    <t>亀戸3-59-15</t>
    <rPh sb="0" eb="2">
      <t>カメイド</t>
    </rPh>
    <phoneticPr fontId="4"/>
  </si>
  <si>
    <t>3671-8044</t>
    <phoneticPr fontId="4"/>
  </si>
  <si>
    <t>へアーサロン サイトウ</t>
    <phoneticPr fontId="4"/>
  </si>
  <si>
    <t>唐揚げ専門店~COCCALA~コッカラ</t>
    <rPh sb="0" eb="2">
      <t>カラア</t>
    </rPh>
    <rPh sb="3" eb="6">
      <t>センモンテン</t>
    </rPh>
    <phoneticPr fontId="4"/>
  </si>
  <si>
    <t>唐揚げ</t>
    <rPh sb="0" eb="2">
      <t>カラア</t>
    </rPh>
    <phoneticPr fontId="4"/>
  </si>
  <si>
    <t>亀戸6-56-9 天龍ﾋﾞﾙ102</t>
    <rPh sb="0" eb="2">
      <t>カメイド</t>
    </rPh>
    <rPh sb="9" eb="11">
      <t>アマリュウ</t>
    </rPh>
    <phoneticPr fontId="4"/>
  </si>
  <si>
    <t>5875-3342</t>
    <phoneticPr fontId="4"/>
  </si>
  <si>
    <t>一洋亭 八助</t>
    <phoneticPr fontId="4"/>
  </si>
  <si>
    <t>大島3-5-2</t>
    <phoneticPr fontId="4"/>
  </si>
  <si>
    <t>大島らかん通り商店街</t>
    <phoneticPr fontId="4"/>
  </si>
  <si>
    <t>上海亭</t>
    <phoneticPr fontId="4"/>
  </si>
  <si>
    <t>買う_スーパー・コンビニエンスストア</t>
    <phoneticPr fontId="4"/>
  </si>
  <si>
    <t>味の仕事屋ゆばせいwithあこのありが豆腐</t>
    <rPh sb="0" eb="1">
      <t>アジ</t>
    </rPh>
    <rPh sb="2" eb="4">
      <t>シゴト</t>
    </rPh>
    <rPh sb="4" eb="5">
      <t>ヤ</t>
    </rPh>
    <rPh sb="19" eb="21">
      <t>トウフ</t>
    </rPh>
    <phoneticPr fontId="4"/>
  </si>
  <si>
    <t>丸文青果</t>
    <phoneticPr fontId="4"/>
  </si>
  <si>
    <t>氷問屋 齋藤商店</t>
    <rPh sb="0" eb="1">
      <t>コオリ</t>
    </rPh>
    <rPh sb="1" eb="3">
      <t>ドンヤ</t>
    </rPh>
    <rPh sb="4" eb="6">
      <t>サイトウ</t>
    </rPh>
    <rPh sb="6" eb="8">
      <t>ショウテン</t>
    </rPh>
    <phoneticPr fontId="4"/>
  </si>
  <si>
    <t>パナソニックの店　茂呂商店</t>
    <rPh sb="7" eb="8">
      <t>ミセ</t>
    </rPh>
    <phoneticPr fontId="4"/>
  </si>
  <si>
    <t>自動車整備</t>
    <rPh sb="3" eb="5">
      <t>セイビ</t>
    </rPh>
    <phoneticPr fontId="4"/>
  </si>
  <si>
    <t>中華料理　龍山</t>
    <phoneticPr fontId="4"/>
  </si>
  <si>
    <t>大島8-30-8</t>
    <rPh sb="0" eb="2">
      <t>オオジマ</t>
    </rPh>
    <phoneticPr fontId="4"/>
  </si>
  <si>
    <t>3682-3497</t>
    <phoneticPr fontId="4"/>
  </si>
  <si>
    <t>北砂4-11-10 2F</t>
    <rPh sb="0" eb="2">
      <t>キタスナ</t>
    </rPh>
    <phoneticPr fontId="4"/>
  </si>
  <si>
    <t>雀 café Willow Tree</t>
    <rPh sb="0" eb="1">
      <t>スズメ</t>
    </rPh>
    <phoneticPr fontId="4"/>
  </si>
  <si>
    <t>北砂3-30-10　川田ﾋﾞﾙ２F-A</t>
    <rPh sb="10" eb="12">
      <t>カワタ</t>
    </rPh>
    <phoneticPr fontId="4"/>
  </si>
  <si>
    <t>6666-0834</t>
    <phoneticPr fontId="4"/>
  </si>
  <si>
    <t>傘屋じゃんぼりー　ミシン何でも相談室</t>
    <rPh sb="0" eb="2">
      <t>カサヤ</t>
    </rPh>
    <rPh sb="12" eb="13">
      <t>ナン</t>
    </rPh>
    <rPh sb="15" eb="18">
      <t>ソウダンシツ</t>
    </rPh>
    <phoneticPr fontId="4"/>
  </si>
  <si>
    <t>お茶の秋山園</t>
    <phoneticPr fontId="4"/>
  </si>
  <si>
    <t>茶・海苔</t>
    <phoneticPr fontId="4"/>
  </si>
  <si>
    <t>東砂6-19-5</t>
    <rPh sb="0" eb="2">
      <t>ヒガシスナ</t>
    </rPh>
    <phoneticPr fontId="4"/>
  </si>
  <si>
    <t>3644-4571</t>
    <phoneticPr fontId="4"/>
  </si>
  <si>
    <t>ネコダ食堂</t>
    <rPh sb="3" eb="5">
      <t>ショクドウ</t>
    </rPh>
    <phoneticPr fontId="4"/>
  </si>
  <si>
    <t>南砂2-3-1-126</t>
    <rPh sb="0" eb="2">
      <t>ミナミスナ</t>
    </rPh>
    <phoneticPr fontId="4"/>
  </si>
  <si>
    <t>6666-2218</t>
    <phoneticPr fontId="4"/>
  </si>
  <si>
    <t>東洋物語ドラッグストア南砂町店</t>
    <rPh sb="0" eb="2">
      <t>トウヨウ</t>
    </rPh>
    <rPh sb="2" eb="4">
      <t>モノガタリ</t>
    </rPh>
    <rPh sb="11" eb="14">
      <t>ミナミスナマチ</t>
    </rPh>
    <rPh sb="14" eb="15">
      <t>テン</t>
    </rPh>
    <phoneticPr fontId="4"/>
  </si>
  <si>
    <t>南砂2-3-1-120</t>
    <rPh sb="0" eb="2">
      <t>ミナミスナ</t>
    </rPh>
    <phoneticPr fontId="4"/>
  </si>
  <si>
    <t>4363-8882</t>
    <phoneticPr fontId="4"/>
  </si>
  <si>
    <t>買う_自転車・オートバイ・輸送機器</t>
    <phoneticPr fontId="4"/>
  </si>
  <si>
    <t>写真屋さん ホックス</t>
    <rPh sb="0" eb="2">
      <t>シャシン</t>
    </rPh>
    <rPh sb="2" eb="3">
      <t>ヤ</t>
    </rPh>
    <phoneticPr fontId="4"/>
  </si>
  <si>
    <t>写真</t>
    <rPh sb="0" eb="2">
      <t>シャシン</t>
    </rPh>
    <phoneticPr fontId="4"/>
  </si>
  <si>
    <t>南砂2-3-1-107</t>
    <rPh sb="0" eb="2">
      <t>ミナミスナ</t>
    </rPh>
    <phoneticPr fontId="4"/>
  </si>
  <si>
    <t>3699-6782</t>
  </si>
  <si>
    <t>常盤湯</t>
    <phoneticPr fontId="4"/>
  </si>
  <si>
    <t>公衆浴場</t>
    <phoneticPr fontId="4"/>
  </si>
  <si>
    <t>常盤2-3-8</t>
    <phoneticPr fontId="4"/>
  </si>
  <si>
    <t>3631-9649</t>
    <phoneticPr fontId="4"/>
  </si>
  <si>
    <t>Café＆DELI　Soramame食堂</t>
    <rPh sb="18" eb="20">
      <t>ショクドウ</t>
    </rPh>
    <phoneticPr fontId="4"/>
  </si>
  <si>
    <t>無国籍料理</t>
    <rPh sb="0" eb="3">
      <t>ムコクセキ</t>
    </rPh>
    <rPh sb="3" eb="5">
      <t>リョウリ</t>
    </rPh>
    <phoneticPr fontId="4"/>
  </si>
  <si>
    <t>海辺5-15 エコグリーンﾋﾞﾙ101</t>
    <phoneticPr fontId="4"/>
  </si>
  <si>
    <t>070-9087-5947</t>
    <phoneticPr fontId="4"/>
  </si>
  <si>
    <t>https://www.instagram.com/soramame_shokudou</t>
    <phoneticPr fontId="4"/>
  </si>
  <si>
    <t>金春湯</t>
    <phoneticPr fontId="4"/>
  </si>
  <si>
    <t>東陽1-6-9</t>
    <phoneticPr fontId="4"/>
  </si>
  <si>
    <t>ニュー松の湯</t>
    <phoneticPr fontId="4"/>
  </si>
  <si>
    <t>東陽3-12-11</t>
    <phoneticPr fontId="4"/>
  </si>
  <si>
    <t>3644-6064</t>
    <phoneticPr fontId="4"/>
  </si>
  <si>
    <t>東京 焼肉エイト 木場本店</t>
    <rPh sb="3" eb="5">
      <t>ヤキニク</t>
    </rPh>
    <rPh sb="9" eb="13">
      <t>キバホンテン</t>
    </rPh>
    <phoneticPr fontId="4"/>
  </si>
  <si>
    <t>焼肉・ホルモン</t>
    <phoneticPr fontId="4"/>
  </si>
  <si>
    <t>木場2-19-2 H・R・Hﾋﾞﾙ1F</t>
    <rPh sb="0" eb="2">
      <t>キバ</t>
    </rPh>
    <phoneticPr fontId="4"/>
  </si>
  <si>
    <t>5875-9829</t>
    <phoneticPr fontId="4"/>
  </si>
  <si>
    <t>https://yakinikueight.com/</t>
    <phoneticPr fontId="4"/>
  </si>
  <si>
    <t>La Fede</t>
    <phoneticPr fontId="4"/>
  </si>
  <si>
    <t>北砂7-5-14-102</t>
    <rPh sb="0" eb="2">
      <t>キタスナ</t>
    </rPh>
    <phoneticPr fontId="4"/>
  </si>
  <si>
    <t>6666-6795</t>
    <phoneticPr fontId="4"/>
  </si>
  <si>
    <t>http://www.bistro-lafede.com/</t>
    <phoneticPr fontId="4"/>
  </si>
  <si>
    <t>精肉・惣菜</t>
    <rPh sb="3" eb="5">
      <t>ソウザイ</t>
    </rPh>
    <phoneticPr fontId="4"/>
  </si>
  <si>
    <t>和菓子・喫茶</t>
    <rPh sb="4" eb="6">
      <t>キッサ</t>
    </rPh>
    <phoneticPr fontId="4"/>
  </si>
  <si>
    <t>梅むら</t>
    <phoneticPr fontId="4"/>
  </si>
  <si>
    <t>北砂3-30-9</t>
    <phoneticPr fontId="4"/>
  </si>
  <si>
    <t>3644-6749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</si>
</sst>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theme="1"/>
      <name val="Meiryo UI"/>
      <family val="2"/>
      <charset val="128"/>
    </font>
    <font>
      <u/>
      <sz val="10"/>
      <color theme="10"/>
      <name val="Meiryo UI"/>
      <family val="2"/>
      <charset val="128"/>
    </font>
    <font>
      <sz val="10"/>
      <name val="Meiryo UI"/>
      <family val="3"/>
      <charset val="128"/>
    </font>
    <font>
      <sz val="6"/>
      <name val="Meiryo UI"/>
      <family val="2"/>
      <charset val="128"/>
    </font>
    <font>
      <sz val="6"/>
      <name val="ＭＳ Ｐゴシック"/>
      <family val="3"/>
      <charset val="128"/>
    </font>
    <font>
      <sz val="10"/>
      <color rgb="FF7030A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/>
  </cellStyleXfs>
  <cellXfs count="2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shrinkToFit="1"/>
    </xf>
    <xf numFmtId="0" fontId="2" fillId="0" borderId="3" xfId="0" applyFont="1" applyBorder="1" applyAlignment="1">
      <alignment shrinkToFit="1"/>
    </xf>
    <xf numFmtId="0" fontId="2" fillId="0" borderId="3" xfId="0" applyFont="1" applyBorder="1" applyAlignment="1">
      <alignment vertical="center" shrinkToFit="1"/>
    </xf>
    <xf numFmtId="0" fontId="2" fillId="0" borderId="0" xfId="0" applyFont="1" applyAlignment="1"/>
    <xf numFmtId="0" fontId="2" fillId="0" borderId="3" xfId="0" applyFont="1" applyBorder="1" applyAlignment="1"/>
    <xf numFmtId="0" fontId="5" fillId="0" borderId="3" xfId="0" applyFont="1" applyBorder="1" applyAlignment="1"/>
    <xf numFmtId="0" fontId="1" fillId="0" borderId="3" xfId="1" applyFill="1" applyBorder="1" applyAlignment="1"/>
    <xf numFmtId="0" fontId="2" fillId="0" borderId="2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7" fillId="0" borderId="0" xfId="2" applyFont="1">
      <alignment vertical="center"/>
    </xf>
    <xf numFmtId="0" fontId="1" fillId="0" borderId="3" xfId="1" applyBorder="1" applyAlignment="1"/>
    <xf numFmtId="0" fontId="2" fillId="0" borderId="3" xfId="3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0" xfId="0" applyFont="1" applyAlignment="1">
      <alignment shrinkToFit="1"/>
    </xf>
    <xf numFmtId="0" fontId="2" fillId="0" borderId="4" xfId="0" applyFont="1" applyBorder="1" applyAlignment="1">
      <alignment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>
      <alignment vertical="center"/>
    </xf>
    <xf numFmtId="0" fontId="11" fillId="0" borderId="0" xfId="0" applyFont="1" applyAlignment="1">
      <alignment horizontal="center" vertical="center" shrinkToFit="1"/>
    </xf>
  </cellXfs>
  <cellStyles count="4">
    <cellStyle name="ハイパーリンク" xfId="1" builtinId="8"/>
    <cellStyle name="標準" xfId="0" builtinId="0"/>
    <cellStyle name="標準 2" xfId="2" xr:uid="{8F1D1EF9-2A7B-4417-A559-9E79DB7855A0}"/>
    <cellStyle name="標準_Book2" xfId="3" xr:uid="{72E29A09-7256-4FD0-864D-52EA284FD6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fo\Documents\10_&#21830;&#21697;&#21048;\&#21462;&#25201;&#24215;&#19968;&#35239;\&#12362;&#36023;&#12356;&#29289;&#21048;+&#21462;&#25201;&#24215;&#19968;&#35239;(&#26356;&#26032;&#29992;).xlsx" TargetMode="External"/><Relationship Id="rId1" Type="http://schemas.openxmlformats.org/officeDocument/2006/relationships/externalLinkPath" Target="&#12362;&#36023;&#12356;&#29289;&#21048;+&#21462;&#25201;&#24215;&#19968;&#35239;(&#26356;&#26032;&#29992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oleObject" Target="file:///C:\Users\info\Documents\10_&#21830;&#21697;&#21048;\&#21462;&#25201;&#24215;&#19968;&#35239;\&#20849;&#36890;&#21830;&#21697;&#21048;&#21462;&#25201;&#24215;&#19968;&#35239;&#21360;&#21047;&#29256;&#65288;&#26368;&#2603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取扱店一覧"/>
      <sheetName val="Sheet4"/>
      <sheetName val="親子ジャンルリスト"/>
      <sheetName val="郵便番号"/>
      <sheetName val="Sheet3"/>
      <sheetName val="Sheet2"/>
      <sheetName val="QooPon業種コード"/>
      <sheetName val="Sheet1"/>
    </sheetNames>
    <sheetDataSet>
      <sheetData sheetId="0"/>
      <sheetData sheetId="1"/>
      <sheetData sheetId="2">
        <row r="2">
          <cell r="A2" t="str">
            <v>食べる・飲む_飲食店・食事</v>
          </cell>
          <cell r="B2" t="str">
            <v>1_01</v>
          </cell>
        </row>
        <row r="3">
          <cell r="A3" t="str">
            <v>食べる・飲む_喫茶・カフェ・甘味</v>
          </cell>
          <cell r="B3" t="str">
            <v>1_02</v>
          </cell>
        </row>
        <row r="4">
          <cell r="A4" t="str">
            <v>食べる・飲む_居酒屋・バー</v>
          </cell>
          <cell r="B4" t="str">
            <v>1_03</v>
          </cell>
        </row>
        <row r="5">
          <cell r="A5" t="str">
            <v>買う_青果(野菜・果物)・鮮魚・精肉</v>
          </cell>
          <cell r="B5" t="str">
            <v>2_01</v>
          </cell>
        </row>
        <row r="6">
          <cell r="A6" t="str">
            <v>買う_菓子・パン</v>
          </cell>
          <cell r="B6" t="str">
            <v>2_02</v>
          </cell>
        </row>
        <row r="7">
          <cell r="A7" t="str">
            <v>買う_米・酒・調味料・茶・乾物</v>
          </cell>
          <cell r="B7" t="str">
            <v>2_03</v>
          </cell>
        </row>
        <row r="8">
          <cell r="A8" t="str">
            <v>買う_弁当・惣菜・佃煮</v>
          </cell>
          <cell r="B8" t="str">
            <v>2_04</v>
          </cell>
        </row>
        <row r="9">
          <cell r="A9" t="str">
            <v>買う_その他食料品</v>
          </cell>
          <cell r="B9" t="str">
            <v>2_05</v>
          </cell>
        </row>
        <row r="10">
          <cell r="A10" t="str">
            <v>買う_衣服・靴・皮革</v>
          </cell>
          <cell r="B10" t="str">
            <v>2_06</v>
          </cell>
        </row>
        <row r="11">
          <cell r="A11" t="str">
            <v>買う_日用品・雑貨・寝具</v>
          </cell>
          <cell r="B11" t="str">
            <v>2_07</v>
          </cell>
        </row>
        <row r="12">
          <cell r="A12" t="str">
            <v>買う_化粧品・医薬品・ドラッグストア</v>
          </cell>
          <cell r="B12" t="str">
            <v>2_08</v>
          </cell>
        </row>
        <row r="13">
          <cell r="A13" t="str">
            <v>買う_貴金属・時計・メガネ</v>
          </cell>
          <cell r="B13" t="str">
            <v>2_09</v>
          </cell>
        </row>
        <row r="14">
          <cell r="A14" t="str">
            <v>買う_書籍・新聞・文具・印鑑</v>
          </cell>
          <cell r="B14" t="str">
            <v>2_10</v>
          </cell>
        </row>
        <row r="15">
          <cell r="A15" t="str">
            <v>買う_スポーツ用品・玩具・楽器・家具</v>
          </cell>
          <cell r="B15" t="str">
            <v>2_11</v>
          </cell>
        </row>
        <row r="16">
          <cell r="A16" t="str">
            <v>買う_電気機器</v>
          </cell>
          <cell r="B16" t="str">
            <v>2_12</v>
          </cell>
        </row>
        <row r="17">
          <cell r="A17" t="str">
            <v>買う_生花・ペットショップ</v>
          </cell>
          <cell r="B17" t="str">
            <v>2_13</v>
          </cell>
        </row>
        <row r="18">
          <cell r="A18" t="str">
            <v>買う_自転車・オートバイ・輸送機器</v>
          </cell>
          <cell r="B18" t="str">
            <v>2_14</v>
          </cell>
        </row>
        <row r="19">
          <cell r="A19" t="str">
            <v>買う_スーパー・コンビニエンスストア</v>
          </cell>
          <cell r="B19" t="str">
            <v>2_15</v>
          </cell>
        </row>
        <row r="20">
          <cell r="A20" t="str">
            <v>買う_その他</v>
          </cell>
          <cell r="B20" t="str">
            <v>2_16</v>
          </cell>
        </row>
        <row r="21">
          <cell r="A21" t="str">
            <v>暮らし・住まい_理容室・美容室・エステ・マッサージ</v>
          </cell>
          <cell r="B21" t="str">
            <v>3_01</v>
          </cell>
        </row>
        <row r="22">
          <cell r="A22" t="str">
            <v>暮らし・住まい_クリーニング・浴場</v>
          </cell>
          <cell r="B22" t="str">
            <v>3_02</v>
          </cell>
        </row>
        <row r="23">
          <cell r="A23" t="str">
            <v>暮らし・住まい_畳・リフォーム</v>
          </cell>
          <cell r="B23" t="str">
            <v>3_03</v>
          </cell>
        </row>
        <row r="24">
          <cell r="A24" t="str">
            <v>暮らし・住まい_写真</v>
          </cell>
          <cell r="B24" t="str">
            <v>3_04</v>
          </cell>
        </row>
        <row r="25">
          <cell r="A25" t="str">
            <v>暮らし・住まい_ガソリンスタンド・自動車整備</v>
          </cell>
          <cell r="B25" t="str">
            <v>3_05</v>
          </cell>
        </row>
        <row r="26">
          <cell r="A26" t="str">
            <v>暮らし・住まい_福祉・医療</v>
          </cell>
          <cell r="B26" t="str">
            <v>3_06</v>
          </cell>
        </row>
        <row r="27">
          <cell r="A27" t="str">
            <v>暮らし・住まい_レジャー・娯楽・その他</v>
          </cell>
          <cell r="B27" t="str">
            <v>3_07</v>
          </cell>
        </row>
      </sheetData>
      <sheetData sheetId="3">
        <row r="2">
          <cell r="A2" t="str">
            <v>青海</v>
          </cell>
          <cell r="B2" t="str">
            <v>135-0064</v>
          </cell>
        </row>
        <row r="3">
          <cell r="A3" t="str">
            <v>有明</v>
          </cell>
          <cell r="B3" t="str">
            <v>135-0063</v>
          </cell>
        </row>
        <row r="4">
          <cell r="A4" t="str">
            <v>石島</v>
          </cell>
          <cell r="B4" t="str">
            <v>135-0014</v>
          </cell>
        </row>
        <row r="5">
          <cell r="A5" t="str">
            <v>海の</v>
          </cell>
          <cell r="B5" t="str">
            <v>135-0066</v>
          </cell>
        </row>
        <row r="6">
          <cell r="A6" t="str">
            <v>海辺</v>
          </cell>
          <cell r="B6" t="str">
            <v>135-0012</v>
          </cell>
        </row>
        <row r="7">
          <cell r="A7" t="str">
            <v>永代</v>
          </cell>
          <cell r="B7" t="str">
            <v>135-0034</v>
          </cell>
        </row>
        <row r="8">
          <cell r="A8" t="str">
            <v>枝川</v>
          </cell>
          <cell r="B8" t="str">
            <v>135-0051</v>
          </cell>
        </row>
        <row r="9">
          <cell r="A9" t="str">
            <v>越中島</v>
          </cell>
          <cell r="B9" t="str">
            <v>135-0044</v>
          </cell>
        </row>
        <row r="10">
          <cell r="A10" t="str">
            <v>扇橋</v>
          </cell>
          <cell r="B10" t="str">
            <v>135-0011</v>
          </cell>
        </row>
        <row r="11">
          <cell r="A11" t="str">
            <v>大島</v>
          </cell>
          <cell r="B11" t="str">
            <v>136-0072</v>
          </cell>
        </row>
        <row r="12">
          <cell r="A12" t="str">
            <v>亀戸</v>
          </cell>
          <cell r="B12" t="str">
            <v>136-0071</v>
          </cell>
        </row>
        <row r="13">
          <cell r="A13" t="str">
            <v>北砂</v>
          </cell>
          <cell r="B13" t="str">
            <v>136-0073</v>
          </cell>
        </row>
        <row r="14">
          <cell r="A14" t="str">
            <v>木場</v>
          </cell>
          <cell r="B14" t="str">
            <v>135-0042</v>
          </cell>
        </row>
        <row r="15">
          <cell r="A15" t="str">
            <v>清澄</v>
          </cell>
          <cell r="B15" t="str">
            <v>135-0024</v>
          </cell>
        </row>
        <row r="16">
          <cell r="A16" t="str">
            <v>佐賀</v>
          </cell>
          <cell r="B16" t="str">
            <v>135-0031</v>
          </cell>
        </row>
        <row r="17">
          <cell r="A17" t="str">
            <v>猿江</v>
          </cell>
          <cell r="B17" t="str">
            <v>135-0003</v>
          </cell>
        </row>
        <row r="18">
          <cell r="A18" t="str">
            <v>塩浜</v>
          </cell>
          <cell r="B18" t="str">
            <v>135-0043</v>
          </cell>
        </row>
        <row r="19">
          <cell r="A19" t="str">
            <v>潮見</v>
          </cell>
          <cell r="B19" t="str">
            <v>135-0052</v>
          </cell>
        </row>
        <row r="20">
          <cell r="A20" t="str">
            <v>東雲</v>
          </cell>
          <cell r="B20" t="str">
            <v>135-0062</v>
          </cell>
        </row>
        <row r="21">
          <cell r="A21" t="str">
            <v>白河</v>
          </cell>
          <cell r="B21" t="str">
            <v>135-0021</v>
          </cell>
        </row>
        <row r="22">
          <cell r="A22" t="str">
            <v>新大</v>
          </cell>
          <cell r="B22" t="str">
            <v>135-0007</v>
          </cell>
        </row>
        <row r="23">
          <cell r="A23" t="str">
            <v>新木</v>
          </cell>
          <cell r="B23" t="str">
            <v>136-0082</v>
          </cell>
        </row>
        <row r="24">
          <cell r="A24" t="str">
            <v>新砂</v>
          </cell>
          <cell r="B24" t="str">
            <v>136-0075</v>
          </cell>
        </row>
        <row r="25">
          <cell r="A25" t="str">
            <v>住吉</v>
          </cell>
          <cell r="B25" t="str">
            <v>135-0002</v>
          </cell>
        </row>
        <row r="26">
          <cell r="A26" t="str">
            <v>千石</v>
          </cell>
          <cell r="B26" t="str">
            <v>135-0015</v>
          </cell>
        </row>
        <row r="27">
          <cell r="A27" t="str">
            <v>千田</v>
          </cell>
          <cell r="B27" t="str">
            <v>135-0013</v>
          </cell>
        </row>
        <row r="28">
          <cell r="A28" t="str">
            <v>高橋</v>
          </cell>
          <cell r="B28" t="str">
            <v>135-0005</v>
          </cell>
        </row>
        <row r="29">
          <cell r="A29" t="str">
            <v>辰巳</v>
          </cell>
          <cell r="B29" t="str">
            <v>135-0053</v>
          </cell>
        </row>
        <row r="30">
          <cell r="A30" t="str">
            <v>中央</v>
          </cell>
          <cell r="B30" t="str">
            <v>135-0065</v>
          </cell>
        </row>
        <row r="31">
          <cell r="A31" t="str">
            <v>東陽</v>
          </cell>
          <cell r="B31" t="str">
            <v>135-0016</v>
          </cell>
        </row>
        <row r="32">
          <cell r="A32" t="str">
            <v>常盤</v>
          </cell>
          <cell r="B32" t="str">
            <v>135-0006</v>
          </cell>
        </row>
        <row r="33">
          <cell r="A33" t="str">
            <v>富岡</v>
          </cell>
          <cell r="B33" t="str">
            <v>135-0047</v>
          </cell>
        </row>
        <row r="34">
          <cell r="A34" t="str">
            <v>豊洲</v>
          </cell>
          <cell r="B34" t="str">
            <v>135-0061</v>
          </cell>
        </row>
        <row r="35">
          <cell r="A35" t="str">
            <v>東砂</v>
          </cell>
          <cell r="B35" t="str">
            <v>136-0074</v>
          </cell>
        </row>
        <row r="36">
          <cell r="A36" t="str">
            <v>平野</v>
          </cell>
          <cell r="B36" t="str">
            <v>135-0023</v>
          </cell>
        </row>
        <row r="37">
          <cell r="A37" t="str">
            <v>深川</v>
          </cell>
          <cell r="B37" t="str">
            <v>135-0033</v>
          </cell>
        </row>
        <row r="38">
          <cell r="A38" t="str">
            <v>福住</v>
          </cell>
          <cell r="B38" t="str">
            <v>135-0032</v>
          </cell>
        </row>
        <row r="39">
          <cell r="A39" t="str">
            <v>冬木</v>
          </cell>
          <cell r="B39" t="str">
            <v>135-0041</v>
          </cell>
        </row>
        <row r="40">
          <cell r="A40" t="str">
            <v>古石</v>
          </cell>
          <cell r="B40" t="str">
            <v>135-0045</v>
          </cell>
        </row>
        <row r="41">
          <cell r="A41" t="str">
            <v>牡丹</v>
          </cell>
          <cell r="B41" t="str">
            <v>135-0046</v>
          </cell>
        </row>
        <row r="42">
          <cell r="A42" t="str">
            <v>南砂</v>
          </cell>
          <cell r="B42" t="str">
            <v>136-0076</v>
          </cell>
        </row>
        <row r="43">
          <cell r="A43" t="str">
            <v>三好</v>
          </cell>
          <cell r="B43" t="str">
            <v>135-0022</v>
          </cell>
        </row>
        <row r="44">
          <cell r="A44" t="str">
            <v>毛利</v>
          </cell>
          <cell r="B44" t="str">
            <v>135-0001</v>
          </cell>
        </row>
        <row r="45">
          <cell r="A45" t="str">
            <v>森下</v>
          </cell>
          <cell r="B45" t="str">
            <v>135-0004</v>
          </cell>
        </row>
        <row r="46">
          <cell r="A46" t="str">
            <v>門前</v>
          </cell>
          <cell r="B46" t="str">
            <v>135-0048</v>
          </cell>
        </row>
        <row r="47">
          <cell r="A47" t="str">
            <v>夢の</v>
          </cell>
          <cell r="B47" t="str">
            <v>136-0081</v>
          </cell>
        </row>
        <row r="48">
          <cell r="A48" t="str">
            <v>若洲</v>
          </cell>
          <cell r="B48" t="str">
            <v>136-0083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oleLink xmlns:r="http://schemas.openxmlformats.org/officeDocument/2006/relationships" r:id="rId1" progId="Excel.Sheet.12">
    <oleItems>
      <mc:AlternateContent xmlns:mc="http://schemas.openxmlformats.org/markup-compatibility/2006">
        <mc:Choice Requires="x14">
          <x14:oleItem name="!全て!R36C41:R36C42" advise="1">
            <x14:values cols="2">
              <value t="str">
                <val>ハッピーサイクル 江東亀戸店</val>
              </value>
              <value t="str">
                <val>電動アシスト自転車専門店</val>
              </value>
            </x14:values>
          </x14:oleItem>
        </mc:Choice>
        <mc:Fallback>
          <oleItem name="!全て!R36C41:R36C42" advise="1"/>
        </mc:Fallback>
      </mc:AlternateContent>
      <mc:AlternateContent xmlns:mc="http://schemas.openxmlformats.org/markup-compatibility/2006">
        <mc:Choice Requires="x14">
          <x14:oleItem name="!全て!R36C43:R36C44" advise="1">
            <x14:values cols="2">
              <value t="str">
                <val>亀戸2-16-5</val>
              </value>
              <value t="str">
                <val>5858-8672</val>
              </value>
            </x14:values>
          </x14:oleItem>
        </mc:Choice>
        <mc:Fallback>
          <oleItem name="!全て!R36C43:R36C44" advise="1"/>
        </mc:Fallback>
      </mc:AlternateContent>
    </oleItems>
  </oleLin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-fujimi.co.jp/" TargetMode="External"/><Relationship Id="rId18" Type="http://schemas.openxmlformats.org/officeDocument/2006/relationships/hyperlink" Target="https://www.facebook.com/mammacafe151a/" TargetMode="External"/><Relationship Id="rId26" Type="http://schemas.openxmlformats.org/officeDocument/2006/relationships/hyperlink" Target="https://www.ishizuka-group.com/" TargetMode="External"/><Relationship Id="rId39" Type="http://schemas.openxmlformats.org/officeDocument/2006/relationships/hyperlink" Target="https://www.seocycle.co.jp/master.php?id=71" TargetMode="External"/><Relationship Id="rId21" Type="http://schemas.openxmlformats.org/officeDocument/2006/relationships/hyperlink" Target="https://www.minatoya.biz/" TargetMode="External"/><Relationship Id="rId34" Type="http://schemas.openxmlformats.org/officeDocument/2006/relationships/hyperlink" Target="https://new-normal-life.com/" TargetMode="External"/><Relationship Id="rId42" Type="http://schemas.openxmlformats.org/officeDocument/2006/relationships/hyperlink" Target="https://taverna-api.instatry.jp/" TargetMode="External"/><Relationship Id="rId47" Type="http://schemas.openxmlformats.org/officeDocument/2006/relationships/hyperlink" Target="https://www.ishizuka-group.com/" TargetMode="External"/><Relationship Id="rId50" Type="http://schemas.openxmlformats.org/officeDocument/2006/relationships/hyperlink" Target="https://hanaemichiffon.wixsite.com/0808" TargetMode="External"/><Relationship Id="rId55" Type="http://schemas.openxmlformats.org/officeDocument/2006/relationships/hyperlink" Target="https://yakinikueight.com/" TargetMode="External"/><Relationship Id="rId7" Type="http://schemas.openxmlformats.org/officeDocument/2006/relationships/hyperlink" Target="https://nikunotajima.com/toyocho/" TargetMode="External"/><Relationship Id="rId12" Type="http://schemas.openxmlformats.org/officeDocument/2006/relationships/hyperlink" Target="https://coffeebigisland.unicom.social/" TargetMode="External"/><Relationship Id="rId17" Type="http://schemas.openxmlformats.org/officeDocument/2006/relationships/hyperlink" Target="https://www.omoidepharmacy.com/" TargetMode="External"/><Relationship Id="rId25" Type="http://schemas.openxmlformats.org/officeDocument/2006/relationships/hyperlink" Target="http://www.inshodou.com/" TargetMode="External"/><Relationship Id="rId33" Type="http://schemas.openxmlformats.org/officeDocument/2006/relationships/hyperlink" Target="https://vi-moana.com/" TargetMode="External"/><Relationship Id="rId38" Type="http://schemas.openxmlformats.org/officeDocument/2006/relationships/hyperlink" Target="http://www.yama3car.com/" TargetMode="External"/><Relationship Id="rId46" Type="http://schemas.openxmlformats.org/officeDocument/2006/relationships/hyperlink" Target="https://www.sashou.jp/" TargetMode="External"/><Relationship Id="rId59" Type="http://schemas.openxmlformats.org/officeDocument/2006/relationships/hyperlink" Target="https://yoshoku-restaurant.business.site/" TargetMode="External"/><Relationship Id="rId2" Type="http://schemas.openxmlformats.org/officeDocument/2006/relationships/hyperlink" Target="http://saneido.biz/sakura/" TargetMode="External"/><Relationship Id="rId16" Type="http://schemas.openxmlformats.org/officeDocument/2006/relationships/hyperlink" Target="https://www.sashou.jp/" TargetMode="External"/><Relationship Id="rId20" Type="http://schemas.openxmlformats.org/officeDocument/2006/relationships/hyperlink" Target="https://www.kikaku-sembei.co.jp/" TargetMode="External"/><Relationship Id="rId29" Type="http://schemas.openxmlformats.org/officeDocument/2006/relationships/hyperlink" Target="http://food-voice.com/yasai-no-chikara" TargetMode="External"/><Relationship Id="rId41" Type="http://schemas.openxmlformats.org/officeDocument/2006/relationships/hyperlink" Target="https://www.kameidobeer.com/" TargetMode="External"/><Relationship Id="rId54" Type="http://schemas.openxmlformats.org/officeDocument/2006/relationships/hyperlink" Target="https://mama-hug.net/" TargetMode="External"/><Relationship Id="rId1" Type="http://schemas.openxmlformats.org/officeDocument/2006/relationships/hyperlink" Target="http://saneido.biz/pere/" TargetMode="External"/><Relationship Id="rId6" Type="http://schemas.openxmlformats.org/officeDocument/2006/relationships/hyperlink" Target="https://www.toyosu-manpuku.com/" TargetMode="External"/><Relationship Id="rId11" Type="http://schemas.openxmlformats.org/officeDocument/2006/relationships/hyperlink" Target="https://www.instagram.com/buffers2021/" TargetMode="External"/><Relationship Id="rId24" Type="http://schemas.openxmlformats.org/officeDocument/2006/relationships/hyperlink" Target="http://r.goope.jp/sushi-chitose" TargetMode="External"/><Relationship Id="rId32" Type="http://schemas.openxmlformats.org/officeDocument/2006/relationships/hyperlink" Target="https://www.instagram.com/nico25curry_and_gin/" TargetMode="External"/><Relationship Id="rId37" Type="http://schemas.openxmlformats.org/officeDocument/2006/relationships/hyperlink" Target="https://umeshudo.com/" TargetMode="External"/><Relationship Id="rId40" Type="http://schemas.openxmlformats.org/officeDocument/2006/relationships/hyperlink" Target="https://nickel.tokyo/" TargetMode="External"/><Relationship Id="rId45" Type="http://schemas.openxmlformats.org/officeDocument/2006/relationships/hyperlink" Target="https://sette.bros7.com/" TargetMode="External"/><Relationship Id="rId53" Type="http://schemas.openxmlformats.org/officeDocument/2006/relationships/hyperlink" Target="https://www.abie.jp/" TargetMode="External"/><Relationship Id="rId58" Type="http://schemas.openxmlformats.org/officeDocument/2006/relationships/hyperlink" Target="https://www.instagram.com/soramame_shokudou" TargetMode="External"/><Relationship Id="rId5" Type="http://schemas.openxmlformats.org/officeDocument/2006/relationships/hyperlink" Target="https://yoshoku-restaurant.business.site/" TargetMode="External"/><Relationship Id="rId15" Type="http://schemas.openxmlformats.org/officeDocument/2006/relationships/hyperlink" Target="https://www.hotel-east21.co.jp/restaurant/" TargetMode="External"/><Relationship Id="rId23" Type="http://schemas.openxmlformats.org/officeDocument/2006/relationships/hyperlink" Target="http://www.cake-monreve.jp/" TargetMode="External"/><Relationship Id="rId28" Type="http://schemas.openxmlformats.org/officeDocument/2006/relationships/hyperlink" Target="http://food-voice.com/cheese-no-koe" TargetMode="External"/><Relationship Id="rId36" Type="http://schemas.openxmlformats.org/officeDocument/2006/relationships/hyperlink" Target="https://www.ichibantei.com/" TargetMode="External"/><Relationship Id="rId49" Type="http://schemas.openxmlformats.org/officeDocument/2006/relationships/hyperlink" Target="https://sette.bros7.com/" TargetMode="External"/><Relationship Id="rId57" Type="http://schemas.openxmlformats.org/officeDocument/2006/relationships/hyperlink" Target="https://caucasus-cellar.co.jp/gvino/" TargetMode="External"/><Relationship Id="rId10" Type="http://schemas.openxmlformats.org/officeDocument/2006/relationships/hyperlink" Target="https://sakaedk.com/" TargetMode="External"/><Relationship Id="rId19" Type="http://schemas.openxmlformats.org/officeDocument/2006/relationships/hyperlink" Target="https://www.iseya.ne.jp/" TargetMode="External"/><Relationship Id="rId31" Type="http://schemas.openxmlformats.org/officeDocument/2006/relationships/hyperlink" Target="https://www.seocycle.co.jp/master.php?id=71" TargetMode="External"/><Relationship Id="rId44" Type="http://schemas.openxmlformats.org/officeDocument/2006/relationships/hyperlink" Target="https://www.kikoeru.jp/" TargetMode="External"/><Relationship Id="rId52" Type="http://schemas.openxmlformats.org/officeDocument/2006/relationships/hyperlink" Target="https://meat-pork-sansui.com/" TargetMode="External"/><Relationship Id="rId4" Type="http://schemas.openxmlformats.org/officeDocument/2006/relationships/hyperlink" Target="https://ikweb.jp/" TargetMode="External"/><Relationship Id="rId9" Type="http://schemas.openxmlformats.org/officeDocument/2006/relationships/hyperlink" Target="https://ja-jp.facebook.com/bon3marche" TargetMode="External"/><Relationship Id="rId14" Type="http://schemas.openxmlformats.org/officeDocument/2006/relationships/hyperlink" Target="https://www.nikunotajima.com/" TargetMode="External"/><Relationship Id="rId22" Type="http://schemas.openxmlformats.org/officeDocument/2006/relationships/hyperlink" Target="https://www.kika-fukagawa.jp/" TargetMode="External"/><Relationship Id="rId27" Type="http://schemas.openxmlformats.org/officeDocument/2006/relationships/hyperlink" Target="https://matifu.web.fc2.com/" TargetMode="External"/><Relationship Id="rId30" Type="http://schemas.openxmlformats.org/officeDocument/2006/relationships/hyperlink" Target="https://aoki-megane.com/" TargetMode="External"/><Relationship Id="rId35" Type="http://schemas.openxmlformats.org/officeDocument/2006/relationships/hyperlink" Target="https://tsotang.shop-pro.jp/" TargetMode="External"/><Relationship Id="rId43" Type="http://schemas.openxmlformats.org/officeDocument/2006/relationships/hyperlink" Target="https://yakiniku-restaurant-1292.business.site/" TargetMode="External"/><Relationship Id="rId48" Type="http://schemas.openxmlformats.org/officeDocument/2006/relationships/hyperlink" Target="https://www.ishizuka-group.com/" TargetMode="External"/><Relationship Id="rId56" Type="http://schemas.openxmlformats.org/officeDocument/2006/relationships/hyperlink" Target="http://www.bistro-lafede.com/" TargetMode="External"/><Relationship Id="rId8" Type="http://schemas.openxmlformats.org/officeDocument/2006/relationships/hyperlink" Target="https://sette.bros7.com/" TargetMode="External"/><Relationship Id="rId51" Type="http://schemas.openxmlformats.org/officeDocument/2006/relationships/hyperlink" Target="https://shinga.business.site/" TargetMode="External"/><Relationship Id="rId3" Type="http://schemas.openxmlformats.org/officeDocument/2006/relationships/hyperlink" Target="https://www.kikoeru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FA8E8-70FD-4BF6-8ED1-9DFD873A214E}">
  <dimension ref="A1:L719"/>
  <sheetViews>
    <sheetView tabSelected="1" topLeftCell="A482" workbookViewId="0">
      <selection activeCell="A482" sqref="A482"/>
    </sheetView>
  </sheetViews>
  <sheetFormatPr defaultColWidth="9" defaultRowHeight="14.25"/>
  <cols>
    <col min="1" max="1" width="5.25" style="17" customWidth="1"/>
    <col min="2" max="2" width="32" style="17" bestFit="1" customWidth="1"/>
    <col min="3" max="3" width="24.5" style="17" bestFit="1" customWidth="1"/>
    <col min="4" max="4" width="37" style="17" bestFit="1" customWidth="1"/>
    <col min="5" max="5" width="14.125" style="17" bestFit="1" customWidth="1"/>
    <col min="6" max="6" width="12" style="17" bestFit="1" customWidth="1"/>
    <col min="7" max="7" width="33.375" style="17" bestFit="1" customWidth="1"/>
    <col min="8" max="8" width="14.375" style="17" bestFit="1" customWidth="1"/>
    <col min="9" max="9" width="28.75" style="17" bestFit="1" customWidth="1"/>
    <col min="10" max="10" width="8.75" style="6" bestFit="1" customWidth="1"/>
    <col min="11" max="11" width="50.125" style="6" bestFit="1" customWidth="1"/>
    <col min="12" max="12" width="6.75" style="17" bestFit="1" customWidth="1"/>
    <col min="13" max="16384" width="9" style="6"/>
  </cols>
  <sheetData>
    <row r="1" spans="1:12" s="2" customFormat="1" ht="25.1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21"/>
    </row>
    <row r="2" spans="1:12">
      <c r="A2" s="4">
        <v>1</v>
      </c>
      <c r="B2" s="5" t="s">
        <v>17</v>
      </c>
      <c r="C2" s="5" t="s">
        <v>18</v>
      </c>
      <c r="D2" s="5" t="s">
        <v>2477</v>
      </c>
      <c r="E2" s="5" t="s">
        <v>19</v>
      </c>
      <c r="F2" s="5" t="s">
        <v>20</v>
      </c>
      <c r="G2" s="5" t="s">
        <v>21</v>
      </c>
      <c r="H2" s="5" t="s">
        <v>22</v>
      </c>
      <c r="I2" s="4" t="s">
        <v>13</v>
      </c>
      <c r="J2" s="7" t="s">
        <v>14</v>
      </c>
      <c r="K2" s="8"/>
      <c r="L2" s="21" t="s">
        <v>2478</v>
      </c>
    </row>
    <row r="3" spans="1:12">
      <c r="A3" s="4">
        <v>2</v>
      </c>
      <c r="B3" s="5" t="s">
        <v>2479</v>
      </c>
      <c r="C3" s="5" t="s">
        <v>2480</v>
      </c>
      <c r="D3" s="5" t="s">
        <v>12</v>
      </c>
      <c r="E3" s="5" t="str">
        <f>IF(D3="","",VLOOKUP(D3,[1]親子ジャンルリスト!$A$2:$B$27,2,0))</f>
        <v>1_01</v>
      </c>
      <c r="F3" s="5" t="str">
        <f>IF((LEFT(G3,2))="","",VLOOKUP(LEFT(G3,2),[1]郵便番号!$A$2:$B$48,2,0))</f>
        <v>135-0004</v>
      </c>
      <c r="G3" s="5" t="s">
        <v>2481</v>
      </c>
      <c r="H3" s="5" t="s">
        <v>2482</v>
      </c>
      <c r="I3" s="4" t="s">
        <v>13</v>
      </c>
      <c r="J3" s="7" t="s">
        <v>14</v>
      </c>
      <c r="K3" s="9" t="s">
        <v>26</v>
      </c>
      <c r="L3" s="21" t="s">
        <v>2478</v>
      </c>
    </row>
    <row r="4" spans="1:12">
      <c r="A4" s="4">
        <v>3</v>
      </c>
      <c r="B4" s="5" t="s">
        <v>23</v>
      </c>
      <c r="C4" s="5" t="s">
        <v>11</v>
      </c>
      <c r="D4" s="5" t="s">
        <v>12</v>
      </c>
      <c r="E4" s="5" t="str">
        <f>IF(D4="","",VLOOKUP(D4,[1]親子ジャンルリスト!$A$2:$B$27,2,0))</f>
        <v>1_01</v>
      </c>
      <c r="F4" s="5" t="str">
        <f>IF((LEFT(G4,2))="","",VLOOKUP(LEFT(G4,2),[1]郵便番号!$A$2:$B$48,2,0))</f>
        <v>135-0004</v>
      </c>
      <c r="G4" s="5" t="s">
        <v>24</v>
      </c>
      <c r="H4" s="5" t="s">
        <v>25</v>
      </c>
      <c r="I4" s="4" t="s">
        <v>13</v>
      </c>
      <c r="J4" s="7" t="s">
        <v>14</v>
      </c>
      <c r="K4" s="9" t="s">
        <v>26</v>
      </c>
      <c r="L4" s="21" t="s">
        <v>2478</v>
      </c>
    </row>
    <row r="5" spans="1:12">
      <c r="A5" s="4">
        <v>4</v>
      </c>
      <c r="B5" s="4" t="s">
        <v>27</v>
      </c>
      <c r="C5" s="4" t="s">
        <v>28</v>
      </c>
      <c r="D5" s="5" t="s">
        <v>12</v>
      </c>
      <c r="E5" s="5" t="str">
        <f>IF(D5="","",VLOOKUP(D5,[1]親子ジャンルリスト!$A$2:$B$27,2,0))</f>
        <v>1_01</v>
      </c>
      <c r="F5" s="5" t="str">
        <f>IF((LEFT(G5,2))="","",VLOOKUP(LEFT(G5,2),[1]郵便番号!$A$2:$B$48,2,0))</f>
        <v>135-0004</v>
      </c>
      <c r="G5" s="5" t="s">
        <v>29</v>
      </c>
      <c r="H5" s="5" t="s">
        <v>30</v>
      </c>
      <c r="I5" s="4" t="s">
        <v>13</v>
      </c>
      <c r="J5" s="7" t="s">
        <v>14</v>
      </c>
      <c r="K5" s="8"/>
      <c r="L5" s="21" t="s">
        <v>2478</v>
      </c>
    </row>
    <row r="6" spans="1:12">
      <c r="A6" s="4">
        <v>5</v>
      </c>
      <c r="B6" s="5" t="s">
        <v>31</v>
      </c>
      <c r="C6" s="5" t="s">
        <v>32</v>
      </c>
      <c r="D6" s="5" t="s">
        <v>12</v>
      </c>
      <c r="E6" s="5" t="str">
        <f>IF(D6="","",VLOOKUP(D6,[1]親子ジャンルリスト!$A$2:$B$27,2,0))</f>
        <v>1_01</v>
      </c>
      <c r="F6" s="5" t="str">
        <f>IF((LEFT(G6,2))="","",VLOOKUP(LEFT(G6,2),[1]郵便番号!$A$2:$B$48,2,0))</f>
        <v>135-0007</v>
      </c>
      <c r="G6" s="5" t="s">
        <v>33</v>
      </c>
      <c r="H6" s="5" t="s">
        <v>34</v>
      </c>
      <c r="I6" s="4" t="s">
        <v>13</v>
      </c>
      <c r="J6" s="7" t="s">
        <v>14</v>
      </c>
      <c r="K6" s="8"/>
      <c r="L6" s="21" t="s">
        <v>2478</v>
      </c>
    </row>
    <row r="7" spans="1:12">
      <c r="A7" s="4">
        <v>6</v>
      </c>
      <c r="B7" s="5" t="s">
        <v>35</v>
      </c>
      <c r="C7" s="5" t="s">
        <v>36</v>
      </c>
      <c r="D7" s="5" t="s">
        <v>37</v>
      </c>
      <c r="E7" s="5" t="str">
        <f>IF(D7="","",VLOOKUP(D7,[1]親子ジャンルリスト!$A$2:$B$27,2,0))</f>
        <v>1_03</v>
      </c>
      <c r="F7" s="5" t="str">
        <f>IF((LEFT(G7,2))="","",VLOOKUP(LEFT(G7,2),[1]郵便番号!$A$2:$B$48,2,0))</f>
        <v>135-0004</v>
      </c>
      <c r="G7" s="5" t="s">
        <v>38</v>
      </c>
      <c r="H7" s="5" t="s">
        <v>39</v>
      </c>
      <c r="I7" s="4" t="s">
        <v>13</v>
      </c>
      <c r="J7" s="7" t="s">
        <v>14</v>
      </c>
      <c r="K7" s="7"/>
      <c r="L7" s="21" t="s">
        <v>2478</v>
      </c>
    </row>
    <row r="8" spans="1:12">
      <c r="A8" s="4">
        <v>7</v>
      </c>
      <c r="B8" s="5" t="s">
        <v>40</v>
      </c>
      <c r="C8" s="5" t="s">
        <v>36</v>
      </c>
      <c r="D8" s="5" t="s">
        <v>37</v>
      </c>
      <c r="E8" s="5" t="str">
        <f>IF(D8="","",VLOOKUP(D8,[1]親子ジャンルリスト!$A$2:$B$27,2,0))</f>
        <v>1_03</v>
      </c>
      <c r="F8" s="5" t="str">
        <f>IF((LEFT(G8,2))="","",VLOOKUP(LEFT(G8,2),[1]郵便番号!$A$2:$B$48,2,0))</f>
        <v>135-0004</v>
      </c>
      <c r="G8" s="5" t="s">
        <v>41</v>
      </c>
      <c r="H8" s="5" t="s">
        <v>42</v>
      </c>
      <c r="I8" s="4" t="s">
        <v>13</v>
      </c>
      <c r="J8" s="7" t="s">
        <v>14</v>
      </c>
      <c r="K8" s="8"/>
      <c r="L8" s="21" t="s">
        <v>2478</v>
      </c>
    </row>
    <row r="9" spans="1:12">
      <c r="A9" s="4">
        <v>8</v>
      </c>
      <c r="B9" s="5" t="s">
        <v>43</v>
      </c>
      <c r="C9" s="5" t="s">
        <v>44</v>
      </c>
      <c r="D9" s="5" t="s">
        <v>45</v>
      </c>
      <c r="E9" s="5" t="str">
        <f>IF(D9="","",VLOOKUP(D9,[1]親子ジャンルリスト!$A$2:$B$27,2,0))</f>
        <v>2_01</v>
      </c>
      <c r="F9" s="5" t="str">
        <f>IF((LEFT(G9,2))="","",VLOOKUP(LEFT(G9,2),[1]郵便番号!$A$2:$B$48,2,0))</f>
        <v>135-0004</v>
      </c>
      <c r="G9" s="5" t="s">
        <v>46</v>
      </c>
      <c r="H9" s="5" t="s">
        <v>47</v>
      </c>
      <c r="I9" s="4" t="s">
        <v>13</v>
      </c>
      <c r="J9" s="7" t="s">
        <v>14</v>
      </c>
      <c r="K9" s="7"/>
      <c r="L9" s="21" t="s">
        <v>2483</v>
      </c>
    </row>
    <row r="10" spans="1:12">
      <c r="A10" s="4">
        <v>9</v>
      </c>
      <c r="B10" s="5" t="s">
        <v>48</v>
      </c>
      <c r="C10" s="5" t="s">
        <v>49</v>
      </c>
      <c r="D10" s="5" t="s">
        <v>50</v>
      </c>
      <c r="E10" s="5" t="str">
        <f>IF(D10="","",VLOOKUP(D10,[1]親子ジャンルリスト!$A$2:$B$27,2,0))</f>
        <v>2_02</v>
      </c>
      <c r="F10" s="5" t="str">
        <f>IF((LEFT(G10,2))="","",VLOOKUP(LEFT(G10,2),[1]郵便番号!$A$2:$B$48,2,0))</f>
        <v>135-0004</v>
      </c>
      <c r="G10" s="5" t="s">
        <v>51</v>
      </c>
      <c r="H10" s="5" t="s">
        <v>52</v>
      </c>
      <c r="I10" s="4" t="s">
        <v>13</v>
      </c>
      <c r="J10" s="7" t="s">
        <v>14</v>
      </c>
      <c r="K10" s="7"/>
      <c r="L10" s="21" t="s">
        <v>2483</v>
      </c>
    </row>
    <row r="11" spans="1:12">
      <c r="A11" s="4">
        <v>10</v>
      </c>
      <c r="B11" s="5" t="s">
        <v>53</v>
      </c>
      <c r="C11" s="5" t="s">
        <v>54</v>
      </c>
      <c r="D11" s="5" t="s">
        <v>50</v>
      </c>
      <c r="E11" s="5" t="str">
        <f>IF(D11="","",VLOOKUP(D11,[1]親子ジャンルリスト!$A$2:$B$27,2,0))</f>
        <v>2_02</v>
      </c>
      <c r="F11" s="5" t="str">
        <f>IF((LEFT(G11,2))="","",VLOOKUP(LEFT(G11,2),[1]郵便番号!$A$2:$B$48,2,0))</f>
        <v>135-0004</v>
      </c>
      <c r="G11" s="5" t="s">
        <v>55</v>
      </c>
      <c r="H11" s="5" t="s">
        <v>56</v>
      </c>
      <c r="I11" s="4" t="s">
        <v>13</v>
      </c>
      <c r="J11" s="7" t="s">
        <v>14</v>
      </c>
      <c r="K11" s="7"/>
      <c r="L11" s="21" t="s">
        <v>2483</v>
      </c>
    </row>
    <row r="12" spans="1:12">
      <c r="A12" s="4">
        <v>11</v>
      </c>
      <c r="B12" s="4" t="s">
        <v>57</v>
      </c>
      <c r="C12" s="4" t="s">
        <v>58</v>
      </c>
      <c r="D12" s="5" t="s">
        <v>50</v>
      </c>
      <c r="E12" s="5" t="str">
        <f>IF(D12="","",VLOOKUP(D12,[1]親子ジャンルリスト!$A$2:$B$27,2,0))</f>
        <v>2_02</v>
      </c>
      <c r="F12" s="5" t="str">
        <f>IF((LEFT(G12,2))="","",VLOOKUP(LEFT(G12,2),[1]郵便番号!$A$2:$B$48,2,0))</f>
        <v>135-0004</v>
      </c>
      <c r="G12" s="5" t="s">
        <v>59</v>
      </c>
      <c r="H12" s="5" t="s">
        <v>60</v>
      </c>
      <c r="I12" s="4" t="s">
        <v>13</v>
      </c>
      <c r="J12" s="7" t="s">
        <v>14</v>
      </c>
      <c r="K12" s="8"/>
      <c r="L12" s="21" t="s">
        <v>2483</v>
      </c>
    </row>
    <row r="13" spans="1:12">
      <c r="A13" s="4">
        <v>12</v>
      </c>
      <c r="B13" s="5" t="s">
        <v>2484</v>
      </c>
      <c r="C13" s="5" t="s">
        <v>2485</v>
      </c>
      <c r="D13" s="5" t="s">
        <v>155</v>
      </c>
      <c r="E13" s="5" t="str">
        <f>IF(D13="","",VLOOKUP(D13,[1]親子ジャンルリスト!$A$2:$B$27,2,0))</f>
        <v>2_03</v>
      </c>
      <c r="F13" s="5" t="str">
        <f>IF((LEFT(G13,2))="","",VLOOKUP(LEFT(G13,2),[1]郵便番号!$A$2:$B$48,2,0))</f>
        <v>135-0004</v>
      </c>
      <c r="G13" s="5" t="s">
        <v>2486</v>
      </c>
      <c r="H13" s="5" t="s">
        <v>2487</v>
      </c>
      <c r="I13" s="4" t="s">
        <v>13</v>
      </c>
      <c r="J13" s="7" t="s">
        <v>14</v>
      </c>
      <c r="K13" s="13" t="s">
        <v>2488</v>
      </c>
      <c r="L13" s="21" t="s">
        <v>2483</v>
      </c>
    </row>
    <row r="14" spans="1:12">
      <c r="A14" s="4">
        <v>13</v>
      </c>
      <c r="B14" s="5" t="s">
        <v>61</v>
      </c>
      <c r="C14" s="5" t="s">
        <v>62</v>
      </c>
      <c r="D14" s="5" t="s">
        <v>63</v>
      </c>
      <c r="E14" s="5" t="str">
        <f>IF(D14="","",VLOOKUP(D14,[1]親子ジャンルリスト!$A$2:$B$27,2,0))</f>
        <v>2_08</v>
      </c>
      <c r="F14" s="5" t="str">
        <f>IF((LEFT(G14,2))="","",VLOOKUP(LEFT(G14,2),[1]郵便番号!$A$2:$B$48,2,0))</f>
        <v>135-0004</v>
      </c>
      <c r="G14" s="5" t="s">
        <v>64</v>
      </c>
      <c r="H14" s="5" t="s">
        <v>65</v>
      </c>
      <c r="I14" s="4" t="s">
        <v>13</v>
      </c>
      <c r="J14" s="7" t="s">
        <v>14</v>
      </c>
      <c r="K14" s="7"/>
      <c r="L14" s="21" t="s">
        <v>2483</v>
      </c>
    </row>
    <row r="15" spans="1:12">
      <c r="A15" s="4">
        <v>14</v>
      </c>
      <c r="B15" s="5" t="s">
        <v>66</v>
      </c>
      <c r="C15" s="5" t="s">
        <v>67</v>
      </c>
      <c r="D15" s="5" t="s">
        <v>63</v>
      </c>
      <c r="E15" s="5" t="str">
        <f>IF(D15="","",VLOOKUP(D15,[1]親子ジャンルリスト!$A$2:$B$27,2,0))</f>
        <v>2_08</v>
      </c>
      <c r="F15" s="5" t="str">
        <f>IF((LEFT(G15,2))="","",VLOOKUP(LEFT(G15,2),[1]郵便番号!$A$2:$B$48,2,0))</f>
        <v>135-0004</v>
      </c>
      <c r="G15" s="5" t="s">
        <v>68</v>
      </c>
      <c r="H15" s="5" t="s">
        <v>69</v>
      </c>
      <c r="I15" s="4" t="s">
        <v>13</v>
      </c>
      <c r="J15" s="7" t="s">
        <v>14</v>
      </c>
      <c r="K15" s="8"/>
      <c r="L15" s="21" t="s">
        <v>2483</v>
      </c>
    </row>
    <row r="16" spans="1:12">
      <c r="A16" s="4">
        <v>15</v>
      </c>
      <c r="B16" s="5" t="s">
        <v>70</v>
      </c>
      <c r="C16" s="5" t="s">
        <v>71</v>
      </c>
      <c r="D16" s="5" t="s">
        <v>63</v>
      </c>
      <c r="E16" s="5" t="str">
        <f>IF(D16="","",VLOOKUP(D16,[1]親子ジャンルリスト!$A$2:$B$27,2,0))</f>
        <v>2_08</v>
      </c>
      <c r="F16" s="5" t="str">
        <f>IF((LEFT(G16,2))="","",VLOOKUP(LEFT(G16,2),[1]郵便番号!$A$2:$B$48,2,0))</f>
        <v>135-0004</v>
      </c>
      <c r="G16" s="5" t="s">
        <v>72</v>
      </c>
      <c r="H16" s="5" t="s">
        <v>73</v>
      </c>
      <c r="I16" s="4" t="s">
        <v>13</v>
      </c>
      <c r="J16" s="7" t="s">
        <v>14</v>
      </c>
      <c r="K16" s="7"/>
      <c r="L16" s="21" t="s">
        <v>2483</v>
      </c>
    </row>
    <row r="17" spans="1:12">
      <c r="A17" s="4">
        <v>16</v>
      </c>
      <c r="B17" s="5" t="s">
        <v>74</v>
      </c>
      <c r="C17" s="5" t="s">
        <v>75</v>
      </c>
      <c r="D17" s="5" t="s">
        <v>76</v>
      </c>
      <c r="E17" s="5" t="str">
        <f>IF(D17="","",VLOOKUP(D17,[1]親子ジャンルリスト!$A$2:$B$27,2,0))</f>
        <v>2_09</v>
      </c>
      <c r="F17" s="5" t="str">
        <f>IF((LEFT(G17,2))="","",VLOOKUP(LEFT(G17,2),[1]郵便番号!$A$2:$B$48,2,0))</f>
        <v>135-0004</v>
      </c>
      <c r="G17" s="5" t="s">
        <v>77</v>
      </c>
      <c r="H17" s="5" t="s">
        <v>78</v>
      </c>
      <c r="I17" s="4" t="s">
        <v>13</v>
      </c>
      <c r="J17" s="7" t="s">
        <v>14</v>
      </c>
      <c r="K17" s="7"/>
      <c r="L17" s="21" t="s">
        <v>2483</v>
      </c>
    </row>
    <row r="18" spans="1:12">
      <c r="A18" s="4">
        <v>17</v>
      </c>
      <c r="B18" s="5" t="s">
        <v>79</v>
      </c>
      <c r="C18" s="5" t="s">
        <v>80</v>
      </c>
      <c r="D18" s="5" t="s">
        <v>81</v>
      </c>
      <c r="E18" s="5" t="str">
        <f>IF(D18="","",VLOOKUP(D18,[1]親子ジャンルリスト!$A$2:$B$27,2,0))</f>
        <v>2_11</v>
      </c>
      <c r="F18" s="5" t="str">
        <f>IF((LEFT(G18,2))="","",VLOOKUP(LEFT(G18,2),[1]郵便番号!$A$2:$B$48,2,0))</f>
        <v>135-0004</v>
      </c>
      <c r="G18" s="5" t="s">
        <v>82</v>
      </c>
      <c r="H18" s="5" t="s">
        <v>83</v>
      </c>
      <c r="I18" s="4" t="s">
        <v>13</v>
      </c>
      <c r="J18" s="7" t="s">
        <v>14</v>
      </c>
      <c r="K18" s="8"/>
      <c r="L18" s="21" t="s">
        <v>2483</v>
      </c>
    </row>
    <row r="19" spans="1:12">
      <c r="A19" s="4">
        <v>18</v>
      </c>
      <c r="B19" s="5" t="s">
        <v>84</v>
      </c>
      <c r="C19" s="5" t="s">
        <v>85</v>
      </c>
      <c r="D19" s="5" t="s">
        <v>86</v>
      </c>
      <c r="E19" s="5" t="str">
        <f>IF(D19="","",VLOOKUP(D19,[1]親子ジャンルリスト!$A$2:$B$27,2,0))</f>
        <v>2_11</v>
      </c>
      <c r="F19" s="5" t="str">
        <f>IF((LEFT(G19,2))="","",VLOOKUP(LEFT(G19,2),[1]郵便番号!$A$2:$B$48,2,0))</f>
        <v>135-0004</v>
      </c>
      <c r="G19" s="5" t="s">
        <v>87</v>
      </c>
      <c r="H19" s="5" t="s">
        <v>88</v>
      </c>
      <c r="I19" s="4" t="s">
        <v>13</v>
      </c>
      <c r="J19" s="7" t="s">
        <v>14</v>
      </c>
      <c r="K19" s="7"/>
      <c r="L19" s="21" t="s">
        <v>2483</v>
      </c>
    </row>
    <row r="20" spans="1:12">
      <c r="A20" s="4">
        <v>19</v>
      </c>
      <c r="B20" s="5" t="s">
        <v>89</v>
      </c>
      <c r="C20" s="5" t="s">
        <v>90</v>
      </c>
      <c r="D20" s="5" t="s">
        <v>91</v>
      </c>
      <c r="E20" s="5" t="str">
        <f>IF(D20="","",VLOOKUP(D20,[1]親子ジャンルリスト!$A$2:$B$27,2,0))</f>
        <v>2_13</v>
      </c>
      <c r="F20" s="5" t="str">
        <f>IF((LEFT(G20,2))="","",VLOOKUP(LEFT(G20,2),[1]郵便番号!$A$2:$B$48,2,0))</f>
        <v>135-0004</v>
      </c>
      <c r="G20" s="5" t="s">
        <v>92</v>
      </c>
      <c r="H20" s="5" t="s">
        <v>93</v>
      </c>
      <c r="I20" s="4" t="s">
        <v>13</v>
      </c>
      <c r="J20" s="7" t="s">
        <v>14</v>
      </c>
      <c r="K20" s="7"/>
      <c r="L20" s="21" t="s">
        <v>2483</v>
      </c>
    </row>
    <row r="21" spans="1:12">
      <c r="A21" s="4">
        <v>20</v>
      </c>
      <c r="B21" s="5" t="s">
        <v>94</v>
      </c>
      <c r="C21" s="5" t="s">
        <v>90</v>
      </c>
      <c r="D21" s="5" t="s">
        <v>91</v>
      </c>
      <c r="E21" s="5" t="str">
        <f>IF(D21="","",VLOOKUP(D21,[1]親子ジャンルリスト!$A$2:$B$27,2,0))</f>
        <v>2_13</v>
      </c>
      <c r="F21" s="5" t="str">
        <f>IF((LEFT(G21,2))="","",VLOOKUP(LEFT(G21,2),[1]郵便番号!$A$2:$B$48,2,0))</f>
        <v>135-0004</v>
      </c>
      <c r="G21" s="5" t="s">
        <v>95</v>
      </c>
      <c r="H21" s="5" t="s">
        <v>96</v>
      </c>
      <c r="I21" s="4" t="s">
        <v>13</v>
      </c>
      <c r="J21" s="7" t="s">
        <v>14</v>
      </c>
      <c r="K21" s="7"/>
      <c r="L21" s="21" t="s">
        <v>2483</v>
      </c>
    </row>
    <row r="22" spans="1:12">
      <c r="A22" s="4">
        <v>21</v>
      </c>
      <c r="B22" s="5" t="s">
        <v>97</v>
      </c>
      <c r="C22" s="5" t="s">
        <v>98</v>
      </c>
      <c r="D22" s="5" t="s">
        <v>99</v>
      </c>
      <c r="E22" s="5" t="str">
        <f>IF(D22="","",VLOOKUP(D22,[1]親子ジャンルリスト!$A$2:$B$27,2,0))</f>
        <v>2_14</v>
      </c>
      <c r="F22" s="5" t="str">
        <f>IF((LEFT(G22,2))="","",VLOOKUP(LEFT(G22,2),[1]郵便番号!$A$2:$B$48,2,0))</f>
        <v>135-0004</v>
      </c>
      <c r="G22" s="5" t="s">
        <v>100</v>
      </c>
      <c r="H22" s="5" t="s">
        <v>101</v>
      </c>
      <c r="I22" s="4" t="s">
        <v>13</v>
      </c>
      <c r="J22" s="7" t="s">
        <v>14</v>
      </c>
      <c r="K22" s="8"/>
      <c r="L22" s="21" t="s">
        <v>2483</v>
      </c>
    </row>
    <row r="23" spans="1:12">
      <c r="A23" s="4">
        <v>22</v>
      </c>
      <c r="B23" s="5" t="s">
        <v>102</v>
      </c>
      <c r="C23" s="5" t="s">
        <v>103</v>
      </c>
      <c r="D23" s="5" t="s">
        <v>104</v>
      </c>
      <c r="E23" s="5" t="str">
        <f>IF(D23="","",VLOOKUP(D23,[1]親子ジャンルリスト!$A$2:$B$27,2,0))</f>
        <v>2_15</v>
      </c>
      <c r="F23" s="5" t="str">
        <f>IF((LEFT(G23,2))="","",VLOOKUP(LEFT(G23,2),[1]郵便番号!$A$2:$B$48,2,0))</f>
        <v>135-0004</v>
      </c>
      <c r="G23" s="5" t="s">
        <v>105</v>
      </c>
      <c r="H23" s="5" t="s">
        <v>106</v>
      </c>
      <c r="I23" s="4" t="s">
        <v>13</v>
      </c>
      <c r="J23" s="7" t="s">
        <v>14</v>
      </c>
      <c r="K23" s="8"/>
      <c r="L23" s="21" t="s">
        <v>2483</v>
      </c>
    </row>
    <row r="24" spans="1:12">
      <c r="A24" s="4">
        <v>23</v>
      </c>
      <c r="B24" s="10" t="s">
        <v>107</v>
      </c>
      <c r="C24" s="10" t="s">
        <v>103</v>
      </c>
      <c r="D24" s="10" t="s">
        <v>104</v>
      </c>
      <c r="E24" s="5" t="str">
        <f>IF(D24="","",VLOOKUP(D24,[1]親子ジャンルリスト!$A$2:$B$27,2,0))</f>
        <v>2_15</v>
      </c>
      <c r="F24" s="5" t="str">
        <f>IF((LEFT(G24,2))="","",VLOOKUP(LEFT(G24,2),[1]郵便番号!$A$2:$B$48,2,0))</f>
        <v>135-0004</v>
      </c>
      <c r="G24" s="10" t="s">
        <v>108</v>
      </c>
      <c r="H24" s="10" t="s">
        <v>109</v>
      </c>
      <c r="I24" s="3" t="s">
        <v>13</v>
      </c>
      <c r="J24" s="7" t="s">
        <v>14</v>
      </c>
      <c r="K24" s="8"/>
      <c r="L24" s="21" t="s">
        <v>2483</v>
      </c>
    </row>
    <row r="25" spans="1:12">
      <c r="A25" s="4">
        <v>24</v>
      </c>
      <c r="B25" s="10" t="s">
        <v>110</v>
      </c>
      <c r="C25" s="10" t="s">
        <v>103</v>
      </c>
      <c r="D25" s="10" t="s">
        <v>104</v>
      </c>
      <c r="E25" s="5" t="str">
        <f>IF(D25="","",VLOOKUP(D25,[1]親子ジャンルリスト!$A$2:$B$27,2,0))</f>
        <v>2_15</v>
      </c>
      <c r="F25" s="5" t="s">
        <v>111</v>
      </c>
      <c r="G25" s="10" t="s">
        <v>112</v>
      </c>
      <c r="H25" s="10" t="s">
        <v>113</v>
      </c>
      <c r="I25" s="3" t="s">
        <v>13</v>
      </c>
      <c r="J25" s="7" t="s">
        <v>14</v>
      </c>
      <c r="K25" s="8"/>
      <c r="L25" s="21" t="s">
        <v>2483</v>
      </c>
    </row>
    <row r="26" spans="1:12">
      <c r="A26" s="4">
        <v>25</v>
      </c>
      <c r="B26" s="5" t="s">
        <v>114</v>
      </c>
      <c r="C26" s="5" t="s">
        <v>115</v>
      </c>
      <c r="D26" s="5" t="s">
        <v>116</v>
      </c>
      <c r="E26" s="5" t="str">
        <f>IF(D26="","",VLOOKUP(D26,[1]親子ジャンルリスト!$A$2:$B$27,2,0))</f>
        <v>3_01</v>
      </c>
      <c r="F26" s="5" t="str">
        <f>IF((LEFT(G26,2))="","",VLOOKUP(LEFT(G26,2),[1]郵便番号!$A$2:$B$48,2,0))</f>
        <v>135-0004</v>
      </c>
      <c r="G26" s="5" t="s">
        <v>105</v>
      </c>
      <c r="H26" s="5" t="s">
        <v>117</v>
      </c>
      <c r="I26" s="3" t="s">
        <v>13</v>
      </c>
      <c r="J26" s="7" t="s">
        <v>14</v>
      </c>
      <c r="K26" s="7"/>
      <c r="L26" s="21" t="s">
        <v>2489</v>
      </c>
    </row>
    <row r="27" spans="1:12">
      <c r="A27" s="4">
        <v>1</v>
      </c>
      <c r="B27" s="5" t="s">
        <v>118</v>
      </c>
      <c r="C27" s="5" t="s">
        <v>15</v>
      </c>
      <c r="D27" s="5" t="s">
        <v>12</v>
      </c>
      <c r="E27" s="5" t="str">
        <f>IF(D27="","",VLOOKUP(D27,[1]親子ジャンルリスト!$A$2:$B$27,2,0))</f>
        <v>1_01</v>
      </c>
      <c r="F27" s="5" t="str">
        <f>IF((LEFT(G27,2))="","",VLOOKUP(LEFT(G27,2),[1]郵便番号!$A$2:$B$48,2,0))</f>
        <v>135-0004</v>
      </c>
      <c r="G27" s="5" t="s">
        <v>119</v>
      </c>
      <c r="H27" s="5" t="s">
        <v>120</v>
      </c>
      <c r="I27" s="4" t="s">
        <v>121</v>
      </c>
      <c r="J27" s="7" t="s">
        <v>14</v>
      </c>
      <c r="K27" s="7"/>
      <c r="L27" s="21" t="s">
        <v>2478</v>
      </c>
    </row>
    <row r="28" spans="1:12">
      <c r="A28" s="4">
        <v>2</v>
      </c>
      <c r="B28" s="5" t="s">
        <v>122</v>
      </c>
      <c r="C28" s="4" t="s">
        <v>16</v>
      </c>
      <c r="D28" s="5" t="s">
        <v>12</v>
      </c>
      <c r="E28" s="5" t="s">
        <v>19</v>
      </c>
      <c r="F28" s="5" t="s">
        <v>123</v>
      </c>
      <c r="G28" s="5" t="s">
        <v>124</v>
      </c>
      <c r="H28" s="5" t="s">
        <v>125</v>
      </c>
      <c r="I28" s="4" t="s">
        <v>121</v>
      </c>
      <c r="J28" s="7" t="s">
        <v>14</v>
      </c>
      <c r="K28" s="7"/>
      <c r="L28" s="21" t="s">
        <v>2478</v>
      </c>
    </row>
    <row r="29" spans="1:12">
      <c r="A29" s="4">
        <v>3</v>
      </c>
      <c r="B29" s="5" t="s">
        <v>126</v>
      </c>
      <c r="C29" s="5" t="s">
        <v>18</v>
      </c>
      <c r="D29" s="5" t="s">
        <v>12</v>
      </c>
      <c r="E29" s="5" t="str">
        <f>IF(D29="","",VLOOKUP(D29,[1]親子ジャンルリスト!$A$2:$B$27,2,0))</f>
        <v>1_01</v>
      </c>
      <c r="F29" s="5" t="str">
        <f>IF((LEFT(G29,2))="","",VLOOKUP(LEFT(G29,2),[1]郵便番号!$A$2:$B$48,2,0))</f>
        <v>135-0005</v>
      </c>
      <c r="G29" s="5" t="s">
        <v>127</v>
      </c>
      <c r="H29" s="5" t="s">
        <v>128</v>
      </c>
      <c r="I29" s="4" t="s">
        <v>121</v>
      </c>
      <c r="J29" s="7" t="s">
        <v>14</v>
      </c>
      <c r="K29" s="7"/>
      <c r="L29" s="21" t="s">
        <v>2478</v>
      </c>
    </row>
    <row r="30" spans="1:12">
      <c r="A30" s="4">
        <v>4</v>
      </c>
      <c r="B30" s="5" t="s">
        <v>129</v>
      </c>
      <c r="C30" s="5" t="s">
        <v>130</v>
      </c>
      <c r="D30" s="11" t="s">
        <v>12</v>
      </c>
      <c r="E30" s="5" t="str">
        <f>IF(D30="","",VLOOKUP(D30,[1]親子ジャンルリスト!$A$2:$B$27,2,0))</f>
        <v>1_01</v>
      </c>
      <c r="F30" s="5" t="s">
        <v>131</v>
      </c>
      <c r="G30" s="5" t="s">
        <v>132</v>
      </c>
      <c r="H30" s="5" t="s">
        <v>133</v>
      </c>
      <c r="I30" s="4" t="s">
        <v>121</v>
      </c>
      <c r="J30" s="7" t="s">
        <v>14</v>
      </c>
      <c r="K30" s="7"/>
      <c r="L30" s="21" t="s">
        <v>2478</v>
      </c>
    </row>
    <row r="31" spans="1:12">
      <c r="A31" s="4">
        <v>5</v>
      </c>
      <c r="B31" s="5" t="s">
        <v>134</v>
      </c>
      <c r="C31" s="5" t="s">
        <v>135</v>
      </c>
      <c r="D31" s="12" t="s">
        <v>136</v>
      </c>
      <c r="E31" s="5" t="str">
        <f>IF(D31="","",VLOOKUP(D31,[1]親子ジャンルリスト!$A$2:$B$27,2,0))</f>
        <v>1_02</v>
      </c>
      <c r="F31" s="5" t="str">
        <f>IF((LEFT(G31,2))="","",VLOOKUP(LEFT(G31,2),[1]郵便番号!$A$2:$B$48,2,0))</f>
        <v>135-0005</v>
      </c>
      <c r="G31" s="5" t="s">
        <v>137</v>
      </c>
      <c r="H31" s="5" t="s">
        <v>138</v>
      </c>
      <c r="I31" s="4" t="s">
        <v>121</v>
      </c>
      <c r="J31" s="7" t="s">
        <v>14</v>
      </c>
      <c r="K31" s="7"/>
      <c r="L31" s="21" t="s">
        <v>2478</v>
      </c>
    </row>
    <row r="32" spans="1:12">
      <c r="A32" s="4">
        <v>6</v>
      </c>
      <c r="B32" s="5" t="s">
        <v>139</v>
      </c>
      <c r="C32" s="5" t="s">
        <v>140</v>
      </c>
      <c r="D32" s="5" t="s">
        <v>37</v>
      </c>
      <c r="E32" s="5" t="str">
        <f>IF(D32="","",VLOOKUP(D32,[1]親子ジャンルリスト!$A$2:$B$27,2,0))</f>
        <v>1_03</v>
      </c>
      <c r="F32" s="5" t="str">
        <f>IF((LEFT(G32,2))="","",VLOOKUP(LEFT(G32,2),[1]郵便番号!$A$2:$B$48,2,0))</f>
        <v>135-0005</v>
      </c>
      <c r="G32" s="5" t="s">
        <v>141</v>
      </c>
      <c r="H32" s="5" t="s">
        <v>142</v>
      </c>
      <c r="I32" s="4" t="s">
        <v>121</v>
      </c>
      <c r="J32" s="7" t="s">
        <v>14</v>
      </c>
      <c r="K32" s="7"/>
      <c r="L32" s="21" t="s">
        <v>2478</v>
      </c>
    </row>
    <row r="33" spans="1:12">
      <c r="A33" s="4">
        <v>7</v>
      </c>
      <c r="B33" s="5" t="s">
        <v>143</v>
      </c>
      <c r="C33" s="5" t="s">
        <v>144</v>
      </c>
      <c r="D33" s="11" t="s">
        <v>37</v>
      </c>
      <c r="E33" s="5" t="str">
        <f>IF(D33="","",VLOOKUP(D33,[1]親子ジャンルリスト!$A$2:$B$27,2,0))</f>
        <v>1_03</v>
      </c>
      <c r="F33" s="5" t="str">
        <f>IF((LEFT(G33,2))="","",VLOOKUP(LEFT(G33,2),[1]郵便番号!$A$2:$B$48,2,0))</f>
        <v>135-0005</v>
      </c>
      <c r="G33" s="5" t="s">
        <v>145</v>
      </c>
      <c r="H33" s="5" t="s">
        <v>146</v>
      </c>
      <c r="I33" s="4" t="s">
        <v>121</v>
      </c>
      <c r="J33" s="7" t="s">
        <v>14</v>
      </c>
      <c r="K33" s="7"/>
      <c r="L33" s="21" t="s">
        <v>2478</v>
      </c>
    </row>
    <row r="34" spans="1:12">
      <c r="A34" s="4">
        <v>8</v>
      </c>
      <c r="B34" s="5" t="s">
        <v>147</v>
      </c>
      <c r="C34" s="5" t="s">
        <v>148</v>
      </c>
      <c r="D34" s="11" t="s">
        <v>50</v>
      </c>
      <c r="E34" s="5" t="str">
        <f>IF(D34="","",VLOOKUP(D34,[1]親子ジャンルリスト!$A$2:$B$27,2,0))</f>
        <v>2_02</v>
      </c>
      <c r="F34" s="5" t="str">
        <f>IF((LEFT(G34,2))="","",VLOOKUP(LEFT(G34,2),[1]郵便番号!$A$2:$B$48,2,0))</f>
        <v>135-0005</v>
      </c>
      <c r="G34" s="5" t="s">
        <v>149</v>
      </c>
      <c r="H34" s="5" t="s">
        <v>150</v>
      </c>
      <c r="I34" s="4" t="s">
        <v>121</v>
      </c>
      <c r="J34" s="7" t="s">
        <v>14</v>
      </c>
      <c r="K34" s="7"/>
      <c r="L34" s="21" t="s">
        <v>2483</v>
      </c>
    </row>
    <row r="35" spans="1:12">
      <c r="A35" s="4">
        <v>9</v>
      </c>
      <c r="B35" s="5" t="s">
        <v>151</v>
      </c>
      <c r="C35" s="5" t="s">
        <v>152</v>
      </c>
      <c r="D35" s="5" t="s">
        <v>50</v>
      </c>
      <c r="E35" s="5" t="str">
        <f>IF(D35="","",VLOOKUP(D35,[1]親子ジャンルリスト!$A$2:$B$27,2,0))</f>
        <v>2_02</v>
      </c>
      <c r="F35" s="5" t="str">
        <f>IF((LEFT(G35,2))="","",VLOOKUP(LEFT(G35,2),[1]郵便番号!$A$2:$B$48,2,0))</f>
        <v>135-0005</v>
      </c>
      <c r="G35" s="5" t="s">
        <v>153</v>
      </c>
      <c r="H35" s="5" t="s">
        <v>154</v>
      </c>
      <c r="I35" s="4" t="s">
        <v>121</v>
      </c>
      <c r="J35" s="7" t="s">
        <v>14</v>
      </c>
      <c r="K35" s="7"/>
      <c r="L35" s="21" t="s">
        <v>2483</v>
      </c>
    </row>
    <row r="36" spans="1:12">
      <c r="A36" s="4">
        <v>10</v>
      </c>
      <c r="B36" s="5" t="s">
        <v>156</v>
      </c>
      <c r="C36" s="5" t="s">
        <v>157</v>
      </c>
      <c r="D36" s="5" t="s">
        <v>158</v>
      </c>
      <c r="E36" s="5" t="str">
        <f>IF(D36="","",VLOOKUP(D36,[1]親子ジャンルリスト!$A$2:$B$27,2,0))</f>
        <v>2_06</v>
      </c>
      <c r="F36" s="5" t="str">
        <f>IF((LEFT(G36,2))="","",VLOOKUP(LEFT(G36,2),[1]郵便番号!$A$2:$B$48,2,0))</f>
        <v>135-0005</v>
      </c>
      <c r="G36" s="5" t="s">
        <v>159</v>
      </c>
      <c r="H36" s="5" t="s">
        <v>160</v>
      </c>
      <c r="I36" s="4" t="s">
        <v>121</v>
      </c>
      <c r="J36" s="7" t="s">
        <v>14</v>
      </c>
      <c r="K36" s="7"/>
      <c r="L36" s="21" t="s">
        <v>2483</v>
      </c>
    </row>
    <row r="37" spans="1:12">
      <c r="A37" s="4">
        <v>11</v>
      </c>
      <c r="B37" s="5" t="s">
        <v>161</v>
      </c>
      <c r="C37" s="5" t="s">
        <v>162</v>
      </c>
      <c r="D37" s="5" t="s">
        <v>158</v>
      </c>
      <c r="E37" s="5" t="str">
        <f>IF(D37="","",VLOOKUP(D37,[1]親子ジャンルリスト!$A$2:$B$27,2,0))</f>
        <v>2_06</v>
      </c>
      <c r="F37" s="5" t="str">
        <f>IF((LEFT(G37,2))="","",VLOOKUP(LEFT(G37,2),[1]郵便番号!$A$2:$B$48,2,0))</f>
        <v>135-0005</v>
      </c>
      <c r="G37" s="5" t="s">
        <v>163</v>
      </c>
      <c r="H37" s="5" t="s">
        <v>164</v>
      </c>
      <c r="I37" s="4" t="s">
        <v>121</v>
      </c>
      <c r="J37" s="7" t="s">
        <v>14</v>
      </c>
      <c r="K37" s="7"/>
      <c r="L37" s="21" t="s">
        <v>2483</v>
      </c>
    </row>
    <row r="38" spans="1:12">
      <c r="A38" s="4">
        <v>12</v>
      </c>
      <c r="B38" s="5" t="s">
        <v>165</v>
      </c>
      <c r="C38" s="5" t="s">
        <v>166</v>
      </c>
      <c r="D38" s="5" t="s">
        <v>167</v>
      </c>
      <c r="E38" s="5" t="str">
        <f>IF(D38="","",VLOOKUP(D38,[1]親子ジャンルリスト!$A$2:$B$27,2,0))</f>
        <v>2_07</v>
      </c>
      <c r="F38" s="5" t="str">
        <f>IF((LEFT(G38,2))="","",VLOOKUP(LEFT(G38,2),[1]郵便番号!$A$2:$B$48,2,0))</f>
        <v>135-0005</v>
      </c>
      <c r="G38" s="5" t="s">
        <v>168</v>
      </c>
      <c r="H38" s="5" t="s">
        <v>169</v>
      </c>
      <c r="I38" s="4" t="s">
        <v>121</v>
      </c>
      <c r="J38" s="7" t="s">
        <v>14</v>
      </c>
      <c r="K38" s="7"/>
      <c r="L38" s="21" t="s">
        <v>2483</v>
      </c>
    </row>
    <row r="39" spans="1:12">
      <c r="A39" s="4">
        <v>13</v>
      </c>
      <c r="B39" s="5" t="s">
        <v>170</v>
      </c>
      <c r="C39" s="5" t="s">
        <v>171</v>
      </c>
      <c r="D39" s="5" t="s">
        <v>63</v>
      </c>
      <c r="E39" s="5" t="str">
        <f>IF(D39="","",VLOOKUP(D39,[1]親子ジャンルリスト!$A$2:$B$27,2,0))</f>
        <v>2_08</v>
      </c>
      <c r="F39" s="5" t="str">
        <f>IF((LEFT(G39,2))="","",VLOOKUP(LEFT(G39,2),[1]郵便番号!$A$2:$B$48,2,0))</f>
        <v>135-0005</v>
      </c>
      <c r="G39" s="5" t="s">
        <v>172</v>
      </c>
      <c r="H39" s="5" t="s">
        <v>173</v>
      </c>
      <c r="I39" s="4" t="s">
        <v>121</v>
      </c>
      <c r="J39" s="7" t="s">
        <v>14</v>
      </c>
      <c r="K39" s="7"/>
      <c r="L39" s="21" t="s">
        <v>2483</v>
      </c>
    </row>
    <row r="40" spans="1:12">
      <c r="A40" s="4">
        <v>14</v>
      </c>
      <c r="B40" s="5" t="s">
        <v>174</v>
      </c>
      <c r="C40" s="5" t="s">
        <v>175</v>
      </c>
      <c r="D40" s="5" t="s">
        <v>76</v>
      </c>
      <c r="E40" s="5" t="str">
        <f>IF(D40="","",VLOOKUP(D40,[1]親子ジャンルリスト!$A$2:$B$27,2,0))</f>
        <v>2_09</v>
      </c>
      <c r="F40" s="5" t="str">
        <f>IF((LEFT(G40,2))="","",VLOOKUP(LEFT(G40,2),[1]郵便番号!$A$2:$B$48,2,0))</f>
        <v>135-0005</v>
      </c>
      <c r="G40" s="5" t="s">
        <v>176</v>
      </c>
      <c r="H40" s="5" t="s">
        <v>177</v>
      </c>
      <c r="I40" s="4" t="s">
        <v>121</v>
      </c>
      <c r="J40" s="7" t="s">
        <v>14</v>
      </c>
      <c r="K40" s="9" t="s">
        <v>178</v>
      </c>
      <c r="L40" s="21" t="s">
        <v>2483</v>
      </c>
    </row>
    <row r="41" spans="1:12">
      <c r="A41" s="4">
        <v>15</v>
      </c>
      <c r="B41" s="5" t="s">
        <v>179</v>
      </c>
      <c r="C41" s="5" t="s">
        <v>180</v>
      </c>
      <c r="D41" s="5" t="s">
        <v>181</v>
      </c>
      <c r="E41" s="5" t="str">
        <f>IF(D41="","",VLOOKUP(D41,[1]親子ジャンルリスト!$A$2:$B$27,2,0))</f>
        <v>2_10</v>
      </c>
      <c r="F41" s="5" t="str">
        <f>IF((LEFT(G41,2))="","",VLOOKUP(LEFT(G41,2),[1]郵便番号!$A$2:$B$48,2,0))</f>
        <v>135-0005</v>
      </c>
      <c r="G41" s="5" t="s">
        <v>153</v>
      </c>
      <c r="H41" s="5" t="s">
        <v>182</v>
      </c>
      <c r="I41" s="4" t="s">
        <v>121</v>
      </c>
      <c r="J41" s="7" t="s">
        <v>14</v>
      </c>
      <c r="K41" s="7"/>
      <c r="L41" s="21" t="s">
        <v>2483</v>
      </c>
    </row>
    <row r="42" spans="1:12">
      <c r="A42" s="4">
        <v>16</v>
      </c>
      <c r="B42" s="5" t="s">
        <v>183</v>
      </c>
      <c r="C42" s="5" t="s">
        <v>184</v>
      </c>
      <c r="D42" s="5" t="s">
        <v>181</v>
      </c>
      <c r="E42" s="5" t="str">
        <f>IF(D42="","",VLOOKUP(D42,[1]親子ジャンルリスト!$A$2:$B$27,2,0))</f>
        <v>2_10</v>
      </c>
      <c r="F42" s="5" t="str">
        <f>IF((LEFT(G42,2))="","",VLOOKUP(LEFT(G42,2),[1]郵便番号!$A$2:$B$48,2,0))</f>
        <v>135-0005</v>
      </c>
      <c r="G42" s="5" t="s">
        <v>172</v>
      </c>
      <c r="H42" s="5" t="s">
        <v>185</v>
      </c>
      <c r="I42" s="4" t="s">
        <v>121</v>
      </c>
      <c r="J42" s="7" t="s">
        <v>14</v>
      </c>
      <c r="K42" s="7"/>
      <c r="L42" s="21" t="s">
        <v>2483</v>
      </c>
    </row>
    <row r="43" spans="1:12">
      <c r="A43" s="4">
        <v>17</v>
      </c>
      <c r="B43" s="5" t="s">
        <v>186</v>
      </c>
      <c r="C43" s="5" t="s">
        <v>187</v>
      </c>
      <c r="D43" s="5" t="s">
        <v>81</v>
      </c>
      <c r="E43" s="5" t="str">
        <f>IF(D43="","",VLOOKUP(D43,[1]親子ジャンルリスト!$A$2:$B$27,2,0))</f>
        <v>2_11</v>
      </c>
      <c r="F43" s="5" t="str">
        <f>IF((LEFT(G43,2))="","",VLOOKUP(LEFT(G43,2),[1]郵便番号!$A$2:$B$48,2,0))</f>
        <v>135-0005</v>
      </c>
      <c r="G43" s="5" t="s">
        <v>188</v>
      </c>
      <c r="H43" s="5" t="s">
        <v>189</v>
      </c>
      <c r="I43" s="4" t="s">
        <v>121</v>
      </c>
      <c r="J43" s="7" t="s">
        <v>14</v>
      </c>
      <c r="K43" s="7"/>
      <c r="L43" s="21" t="s">
        <v>2483</v>
      </c>
    </row>
    <row r="44" spans="1:12">
      <c r="A44" s="4">
        <v>18</v>
      </c>
      <c r="B44" s="5" t="s">
        <v>190</v>
      </c>
      <c r="C44" s="5" t="s">
        <v>103</v>
      </c>
      <c r="D44" s="5" t="s">
        <v>104</v>
      </c>
      <c r="E44" s="5" t="str">
        <f>IF(D44="","",VLOOKUP(D44,[1]親子ジャンルリスト!$A$2:$B$27,2,0))</f>
        <v>2_15</v>
      </c>
      <c r="F44" s="5" t="str">
        <f>IF((LEFT(G44,2))="","",VLOOKUP(LEFT(G44,2),[1]郵便番号!$A$2:$B$48,2,0))</f>
        <v>135-0004</v>
      </c>
      <c r="G44" s="5" t="s">
        <v>191</v>
      </c>
      <c r="H44" s="5" t="s">
        <v>192</v>
      </c>
      <c r="I44" s="4" t="s">
        <v>121</v>
      </c>
      <c r="J44" s="7" t="s">
        <v>14</v>
      </c>
      <c r="K44" s="8"/>
      <c r="L44" s="21" t="s">
        <v>2483</v>
      </c>
    </row>
    <row r="45" spans="1:12">
      <c r="A45" s="4">
        <v>1</v>
      </c>
      <c r="B45" s="5" t="s">
        <v>193</v>
      </c>
      <c r="C45" s="5" t="s">
        <v>194</v>
      </c>
      <c r="D45" s="5" t="s">
        <v>12</v>
      </c>
      <c r="E45" s="5" t="str">
        <f>IF(D45="","",VLOOKUP(D45,[1]親子ジャンルリスト!$A$2:$B$27,2,0))</f>
        <v>1_01</v>
      </c>
      <c r="F45" s="5" t="str">
        <f>IF((LEFT(G45,2))="","",VLOOKUP(LEFT(G45,2),[1]郵便番号!$A$2:$B$48,2,0))</f>
        <v>135-0006</v>
      </c>
      <c r="G45" s="5" t="s">
        <v>195</v>
      </c>
      <c r="H45" s="5" t="s">
        <v>196</v>
      </c>
      <c r="I45" s="4" t="s">
        <v>197</v>
      </c>
      <c r="J45" s="7" t="s">
        <v>14</v>
      </c>
      <c r="K45" s="7"/>
      <c r="L45" s="21" t="s">
        <v>2478</v>
      </c>
    </row>
    <row r="46" spans="1:12">
      <c r="A46" s="4">
        <v>2</v>
      </c>
      <c r="B46" s="5" t="s">
        <v>198</v>
      </c>
      <c r="C46" s="5" t="s">
        <v>199</v>
      </c>
      <c r="D46" s="5" t="s">
        <v>37</v>
      </c>
      <c r="E46" s="5" t="str">
        <f>IF(D46="","",VLOOKUP(D46,[1]親子ジャンルリスト!$A$2:$B$27,2,0))</f>
        <v>1_03</v>
      </c>
      <c r="F46" s="5" t="str">
        <f>IF((LEFT(G46,2))="","",VLOOKUP(LEFT(G46,2),[1]郵便番号!$A$2:$B$48,2,0))</f>
        <v>135-0005</v>
      </c>
      <c r="G46" s="5" t="s">
        <v>200</v>
      </c>
      <c r="H46" s="5" t="s">
        <v>201</v>
      </c>
      <c r="I46" s="4" t="s">
        <v>197</v>
      </c>
      <c r="J46" s="7" t="s">
        <v>14</v>
      </c>
      <c r="K46" s="9" t="s">
        <v>202</v>
      </c>
      <c r="L46" s="21" t="s">
        <v>2478</v>
      </c>
    </row>
    <row r="47" spans="1:12">
      <c r="A47" s="4">
        <v>3</v>
      </c>
      <c r="B47" s="5" t="s">
        <v>2490</v>
      </c>
      <c r="C47" s="5" t="s">
        <v>36</v>
      </c>
      <c r="D47" s="5" t="s">
        <v>37</v>
      </c>
      <c r="E47" s="5" t="str">
        <f>IF(D47="","",VLOOKUP(D47,[1]親子ジャンルリスト!$A$2:$B$27,2,0))</f>
        <v>1_03</v>
      </c>
      <c r="F47" s="5" t="s">
        <v>2491</v>
      </c>
      <c r="G47" s="5" t="s">
        <v>2492</v>
      </c>
      <c r="H47" s="5" t="s">
        <v>2493</v>
      </c>
      <c r="I47" s="4" t="s">
        <v>197</v>
      </c>
      <c r="J47" s="7" t="s">
        <v>14</v>
      </c>
      <c r="K47" s="8"/>
      <c r="L47" s="21" t="s">
        <v>2478</v>
      </c>
    </row>
    <row r="48" spans="1:12">
      <c r="A48" s="4">
        <v>4</v>
      </c>
      <c r="B48" s="5" t="s">
        <v>203</v>
      </c>
      <c r="C48" s="5" t="s">
        <v>204</v>
      </c>
      <c r="D48" s="5" t="s">
        <v>45</v>
      </c>
      <c r="E48" s="5" t="str">
        <f>IF(D48="","",VLOOKUP(D48,[1]親子ジャンルリスト!$A$2:$B$27,2,0))</f>
        <v>2_01</v>
      </c>
      <c r="F48" s="5" t="str">
        <f>IF((LEFT(G48,2))="","",VLOOKUP(LEFT(G48,2),[1]郵便番号!$A$2:$B$48,2,0))</f>
        <v>135-0006</v>
      </c>
      <c r="G48" s="5" t="s">
        <v>205</v>
      </c>
      <c r="H48" s="5" t="s">
        <v>206</v>
      </c>
      <c r="I48" s="4" t="s">
        <v>197</v>
      </c>
      <c r="J48" s="7" t="s">
        <v>14</v>
      </c>
      <c r="K48" s="7"/>
      <c r="L48" s="21" t="s">
        <v>2483</v>
      </c>
    </row>
    <row r="49" spans="1:12">
      <c r="A49" s="4">
        <v>5</v>
      </c>
      <c r="B49" s="5" t="s">
        <v>207</v>
      </c>
      <c r="C49" s="5" t="s">
        <v>208</v>
      </c>
      <c r="D49" s="5" t="s">
        <v>50</v>
      </c>
      <c r="E49" s="5" t="str">
        <f>IF(D49="","",VLOOKUP(D49,[1]親子ジャンルリスト!$A$2:$B$27,2,0))</f>
        <v>2_02</v>
      </c>
      <c r="F49" s="5" t="str">
        <f>IF((LEFT(G49,2))="","",VLOOKUP(LEFT(G49,2),[1]郵便番号!$A$2:$B$48,2,0))</f>
        <v>135-0005</v>
      </c>
      <c r="G49" s="5" t="s">
        <v>209</v>
      </c>
      <c r="H49" s="5" t="s">
        <v>210</v>
      </c>
      <c r="I49" s="4" t="s">
        <v>197</v>
      </c>
      <c r="J49" s="7" t="s">
        <v>14</v>
      </c>
      <c r="K49" s="7"/>
      <c r="L49" s="21" t="s">
        <v>2483</v>
      </c>
    </row>
    <row r="50" spans="1:12">
      <c r="A50" s="4">
        <v>6</v>
      </c>
      <c r="B50" s="5" t="s">
        <v>211</v>
      </c>
      <c r="C50" s="5" t="s">
        <v>212</v>
      </c>
      <c r="D50" s="5" t="s">
        <v>155</v>
      </c>
      <c r="E50" s="5" t="str">
        <f>IF(D50="","",VLOOKUP(D50,[1]親子ジャンルリスト!$A$2:$B$27,2,0))</f>
        <v>2_03</v>
      </c>
      <c r="F50" s="5" t="str">
        <f>IF((LEFT(G50,2))="","",VLOOKUP(LEFT(G50,2),[1]郵便番号!$A$2:$B$48,2,0))</f>
        <v>135-0006</v>
      </c>
      <c r="G50" s="5" t="s">
        <v>213</v>
      </c>
      <c r="H50" s="5" t="s">
        <v>214</v>
      </c>
      <c r="I50" s="4" t="s">
        <v>197</v>
      </c>
      <c r="J50" s="7" t="s">
        <v>14</v>
      </c>
      <c r="K50" s="7"/>
      <c r="L50" s="21" t="s">
        <v>2483</v>
      </c>
    </row>
    <row r="51" spans="1:12">
      <c r="A51" s="4">
        <v>7</v>
      </c>
      <c r="B51" s="5" t="s">
        <v>215</v>
      </c>
      <c r="C51" s="5" t="s">
        <v>216</v>
      </c>
      <c r="D51" s="5" t="s">
        <v>63</v>
      </c>
      <c r="E51" s="5" t="str">
        <f>IF(D51="","",VLOOKUP(D51,[1]親子ジャンルリスト!$A$2:$B$27,2,0))</f>
        <v>2_08</v>
      </c>
      <c r="F51" s="5" t="str">
        <f>IF((LEFT(G51,2))="","",VLOOKUP(LEFT(G51,2),[1]郵便番号!$A$2:$B$48,2,0))</f>
        <v>135-0005</v>
      </c>
      <c r="G51" s="5" t="s">
        <v>217</v>
      </c>
      <c r="H51" s="5" t="s">
        <v>218</v>
      </c>
      <c r="I51" s="4" t="s">
        <v>197</v>
      </c>
      <c r="J51" s="7" t="s">
        <v>14</v>
      </c>
      <c r="K51" s="9" t="s">
        <v>219</v>
      </c>
      <c r="L51" s="21" t="s">
        <v>2483</v>
      </c>
    </row>
    <row r="52" spans="1:12">
      <c r="A52" s="4">
        <v>8</v>
      </c>
      <c r="B52" s="5" t="s">
        <v>220</v>
      </c>
      <c r="C52" s="5" t="s">
        <v>221</v>
      </c>
      <c r="D52" s="5" t="s">
        <v>181</v>
      </c>
      <c r="E52" s="5" t="str">
        <f>IF(D52="","",VLOOKUP(D52,[1]親子ジャンルリスト!$A$2:$B$27,2,0))</f>
        <v>2_10</v>
      </c>
      <c r="F52" s="5" t="str">
        <f>IF((LEFT(G52,2))="","",VLOOKUP(LEFT(G52,2),[1]郵便番号!$A$2:$B$48,2,0))</f>
        <v>135-0006</v>
      </c>
      <c r="G52" s="5" t="s">
        <v>222</v>
      </c>
      <c r="H52" s="5" t="s">
        <v>223</v>
      </c>
      <c r="I52" s="4" t="s">
        <v>197</v>
      </c>
      <c r="J52" s="7" t="s">
        <v>14</v>
      </c>
      <c r="K52" s="7"/>
      <c r="L52" s="21" t="s">
        <v>2483</v>
      </c>
    </row>
    <row r="53" spans="1:12">
      <c r="A53" s="4">
        <v>1</v>
      </c>
      <c r="B53" s="5" t="s">
        <v>224</v>
      </c>
      <c r="C53" s="5" t="s">
        <v>225</v>
      </c>
      <c r="D53" s="5" t="s">
        <v>12</v>
      </c>
      <c r="E53" s="5" t="str">
        <f>IF(D53="","",VLOOKUP(D53,[1]親子ジャンルリスト!$A$2:$B$27,2,0))</f>
        <v>1_01</v>
      </c>
      <c r="F53" s="5" t="str">
        <f>IF((LEFT(G53,2))="","",VLOOKUP(LEFT(G53,2),[1]郵便番号!$A$2:$B$48,2,0))</f>
        <v>135-0023</v>
      </c>
      <c r="G53" s="5" t="s">
        <v>226</v>
      </c>
      <c r="H53" s="5" t="s">
        <v>227</v>
      </c>
      <c r="I53" s="4" t="s">
        <v>228</v>
      </c>
      <c r="J53" s="7" t="s">
        <v>14</v>
      </c>
      <c r="K53" s="7"/>
      <c r="L53" s="21" t="s">
        <v>2478</v>
      </c>
    </row>
    <row r="54" spans="1:12">
      <c r="A54" s="4">
        <v>2</v>
      </c>
      <c r="B54" s="5" t="s">
        <v>229</v>
      </c>
      <c r="C54" s="5" t="s">
        <v>15</v>
      </c>
      <c r="D54" s="5" t="s">
        <v>12</v>
      </c>
      <c r="E54" s="5" t="str">
        <f>IF(D54="","",VLOOKUP(D54,[1]親子ジャンルリスト!$A$2:$B$27,2,0))</f>
        <v>1_01</v>
      </c>
      <c r="F54" s="5" t="str">
        <f>IF((LEFT(G54,2))="","",VLOOKUP(LEFT(G54,2),[1]郵便番号!$A$2:$B$48,2,0))</f>
        <v>135-0024</v>
      </c>
      <c r="G54" s="5" t="s">
        <v>230</v>
      </c>
      <c r="H54" s="5" t="s">
        <v>231</v>
      </c>
      <c r="I54" s="4" t="s">
        <v>228</v>
      </c>
      <c r="J54" s="7" t="s">
        <v>14</v>
      </c>
      <c r="K54" s="7"/>
      <c r="L54" s="21" t="s">
        <v>2478</v>
      </c>
    </row>
    <row r="55" spans="1:12">
      <c r="A55" s="4">
        <v>3</v>
      </c>
      <c r="B55" s="5" t="s">
        <v>232</v>
      </c>
      <c r="C55" s="5" t="s">
        <v>36</v>
      </c>
      <c r="D55" s="5" t="s">
        <v>37</v>
      </c>
      <c r="E55" s="5" t="str">
        <f>IF(D55="","",VLOOKUP(D55,[1]親子ジャンルリスト!$A$2:$B$27,2,0))</f>
        <v>1_03</v>
      </c>
      <c r="F55" s="5" t="str">
        <f>IF((LEFT(G55,2))="","",VLOOKUP(LEFT(G55,2),[1]郵便番号!$A$2:$B$48,2,0))</f>
        <v>135-0024</v>
      </c>
      <c r="G55" s="5" t="s">
        <v>233</v>
      </c>
      <c r="H55" s="5" t="s">
        <v>234</v>
      </c>
      <c r="I55" s="4" t="s">
        <v>228</v>
      </c>
      <c r="J55" s="7" t="s">
        <v>14</v>
      </c>
      <c r="K55" s="7"/>
      <c r="L55" s="21" t="s">
        <v>2478</v>
      </c>
    </row>
    <row r="56" spans="1:12">
      <c r="A56" s="4">
        <v>4</v>
      </c>
      <c r="B56" s="5" t="s">
        <v>235</v>
      </c>
      <c r="C56" s="5" t="s">
        <v>152</v>
      </c>
      <c r="D56" s="5" t="s">
        <v>50</v>
      </c>
      <c r="E56" s="5" t="str">
        <f>IF(D56="","",VLOOKUP(D56,[1]親子ジャンルリスト!$A$2:$B$27,2,0))</f>
        <v>2_02</v>
      </c>
      <c r="F56" s="5" t="str">
        <f>IF((LEFT(G56,2))="","",VLOOKUP(LEFT(G56,2),[1]郵便番号!$A$2:$B$48,2,0))</f>
        <v>135-0024</v>
      </c>
      <c r="G56" s="5" t="s">
        <v>236</v>
      </c>
      <c r="H56" s="5" t="s">
        <v>237</v>
      </c>
      <c r="I56" s="4" t="s">
        <v>228</v>
      </c>
      <c r="J56" s="7" t="s">
        <v>14</v>
      </c>
      <c r="K56" s="7"/>
      <c r="L56" s="21" t="s">
        <v>2483</v>
      </c>
    </row>
    <row r="57" spans="1:12">
      <c r="A57" s="4">
        <v>5</v>
      </c>
      <c r="B57" s="5" t="s">
        <v>238</v>
      </c>
      <c r="C57" s="5" t="s">
        <v>239</v>
      </c>
      <c r="D57" s="5" t="s">
        <v>155</v>
      </c>
      <c r="E57" s="5" t="str">
        <f>IF(D57="","",VLOOKUP(D57,[1]親子ジャンルリスト!$A$2:$B$27,2,0))</f>
        <v>2_03</v>
      </c>
      <c r="F57" s="5" t="str">
        <f>IF((LEFT(G57,2))="","",VLOOKUP(LEFT(G57,2),[1]郵便番号!$A$2:$B$48,2,0))</f>
        <v>135-0021</v>
      </c>
      <c r="G57" s="5" t="s">
        <v>240</v>
      </c>
      <c r="H57" s="5" t="s">
        <v>241</v>
      </c>
      <c r="I57" s="4" t="s">
        <v>228</v>
      </c>
      <c r="J57" s="7" t="s">
        <v>14</v>
      </c>
      <c r="K57" s="7"/>
      <c r="L57" s="21" t="s">
        <v>2483</v>
      </c>
    </row>
    <row r="58" spans="1:12">
      <c r="A58" s="4">
        <v>6</v>
      </c>
      <c r="B58" s="5" t="s">
        <v>242</v>
      </c>
      <c r="C58" s="5" t="s">
        <v>71</v>
      </c>
      <c r="D58" s="5" t="s">
        <v>63</v>
      </c>
      <c r="E58" s="5" t="str">
        <f>IF(D58="","",VLOOKUP(D58,[1]親子ジャンルリスト!$A$2:$B$27,2,0))</f>
        <v>2_08</v>
      </c>
      <c r="F58" s="5" t="str">
        <f>IF((LEFT(G58,2))="","",VLOOKUP(LEFT(G58,2),[1]郵便番号!$A$2:$B$48,2,0))</f>
        <v>135-0024</v>
      </c>
      <c r="G58" s="5" t="s">
        <v>243</v>
      </c>
      <c r="H58" s="5" t="s">
        <v>244</v>
      </c>
      <c r="I58" s="4" t="s">
        <v>228</v>
      </c>
      <c r="J58" s="7" t="s">
        <v>14</v>
      </c>
      <c r="K58" s="7"/>
      <c r="L58" s="21" t="s">
        <v>2483</v>
      </c>
    </row>
    <row r="59" spans="1:12">
      <c r="A59" s="4">
        <v>1</v>
      </c>
      <c r="B59" s="5" t="s">
        <v>2494</v>
      </c>
      <c r="C59" s="5" t="s">
        <v>247</v>
      </c>
      <c r="D59" s="5" t="s">
        <v>12</v>
      </c>
      <c r="E59" s="5" t="str">
        <f>IF(D59="","",VLOOKUP(D59,[1]親子ジャンルリスト!$A$2:$B$27,2,0))</f>
        <v>1_01</v>
      </c>
      <c r="F59" s="5" t="str">
        <f>IF((LEFT(G59,2))="","",VLOOKUP(LEFT(G59,2),[1]郵便番号!$A$2:$B$48,2,0))</f>
        <v>135-0022</v>
      </c>
      <c r="G59" s="5" t="s">
        <v>248</v>
      </c>
      <c r="H59" s="5" t="s">
        <v>249</v>
      </c>
      <c r="I59" s="4" t="s">
        <v>246</v>
      </c>
      <c r="J59" s="7" t="s">
        <v>14</v>
      </c>
      <c r="K59" s="7"/>
      <c r="L59" s="21" t="s">
        <v>2478</v>
      </c>
    </row>
    <row r="60" spans="1:12">
      <c r="A60" s="4">
        <v>2</v>
      </c>
      <c r="B60" s="5" t="s">
        <v>250</v>
      </c>
      <c r="C60" s="5" t="s">
        <v>251</v>
      </c>
      <c r="D60" s="5" t="s">
        <v>12</v>
      </c>
      <c r="E60" s="5" t="str">
        <f>IF(D60="","",VLOOKUP(D60,[1]親子ジャンルリスト!$A$2:$B$27,2,0))</f>
        <v>1_01</v>
      </c>
      <c r="F60" s="5" t="str">
        <f>IF((LEFT(G60,2))="","",VLOOKUP(LEFT(G60,2),[1]郵便番号!$A$2:$B$48,2,0))</f>
        <v>135-0022</v>
      </c>
      <c r="G60" s="5" t="s">
        <v>252</v>
      </c>
      <c r="H60" s="5" t="s">
        <v>253</v>
      </c>
      <c r="I60" s="4" t="s">
        <v>246</v>
      </c>
      <c r="J60" s="7" t="s">
        <v>14</v>
      </c>
      <c r="K60" s="7"/>
      <c r="L60" s="21" t="s">
        <v>2478</v>
      </c>
    </row>
    <row r="61" spans="1:12">
      <c r="A61" s="4">
        <v>3</v>
      </c>
      <c r="B61" s="5" t="s">
        <v>254</v>
      </c>
      <c r="C61" s="5" t="s">
        <v>255</v>
      </c>
      <c r="D61" s="5" t="s">
        <v>12</v>
      </c>
      <c r="E61" s="5" t="str">
        <f>IF(D61="","",VLOOKUP(D61,[1]親子ジャンルリスト!$A$2:$B$27,2,0))</f>
        <v>1_01</v>
      </c>
      <c r="F61" s="5" t="str">
        <f>IF((LEFT(G61,2))="","",VLOOKUP(LEFT(G61,2),[1]郵便番号!$A$2:$B$48,2,0))</f>
        <v>135-0022</v>
      </c>
      <c r="G61" s="5" t="s">
        <v>256</v>
      </c>
      <c r="H61" s="5" t="s">
        <v>257</v>
      </c>
      <c r="I61" s="4" t="s">
        <v>246</v>
      </c>
      <c r="J61" s="7" t="s">
        <v>14</v>
      </c>
      <c r="K61" s="8"/>
      <c r="L61" s="21" t="s">
        <v>2478</v>
      </c>
    </row>
    <row r="62" spans="1:12">
      <c r="A62" s="4">
        <v>4</v>
      </c>
      <c r="B62" s="5" t="s">
        <v>258</v>
      </c>
      <c r="C62" s="5" t="s">
        <v>259</v>
      </c>
      <c r="D62" s="5" t="s">
        <v>12</v>
      </c>
      <c r="E62" s="5" t="str">
        <f>IF(D62="","",VLOOKUP(D62,[1]親子ジャンルリスト!$A$2:$B$27,2,0))</f>
        <v>1_01</v>
      </c>
      <c r="F62" s="5" t="str">
        <f>IF((LEFT(G62,2))="","",VLOOKUP(LEFT(G62,2),[1]郵便番号!$A$2:$B$48,2,0))</f>
        <v>135-0022</v>
      </c>
      <c r="G62" s="5" t="s">
        <v>260</v>
      </c>
      <c r="H62" s="5" t="s">
        <v>261</v>
      </c>
      <c r="I62" s="4" t="s">
        <v>246</v>
      </c>
      <c r="J62" s="7" t="s">
        <v>14</v>
      </c>
      <c r="K62" s="7"/>
      <c r="L62" s="21" t="s">
        <v>2478</v>
      </c>
    </row>
    <row r="63" spans="1:12">
      <c r="A63" s="4">
        <v>5</v>
      </c>
      <c r="B63" s="5" t="s">
        <v>262</v>
      </c>
      <c r="C63" s="5" t="s">
        <v>245</v>
      </c>
      <c r="D63" s="5" t="s">
        <v>12</v>
      </c>
      <c r="E63" s="5" t="str">
        <f>IF(D63="","",VLOOKUP(D63,[1]親子ジャンルリスト!$A$2:$B$27,2,0))</f>
        <v>1_01</v>
      </c>
      <c r="F63" s="5" t="str">
        <f>IF((LEFT(G63,2))="","",VLOOKUP(LEFT(G63,2),[1]郵便番号!$A$2:$B$48,2,0))</f>
        <v>135-0022</v>
      </c>
      <c r="G63" s="5" t="s">
        <v>263</v>
      </c>
      <c r="H63" s="5" t="s">
        <v>264</v>
      </c>
      <c r="I63" s="4" t="s">
        <v>246</v>
      </c>
      <c r="J63" s="7" t="s">
        <v>14</v>
      </c>
      <c r="K63" s="8"/>
      <c r="L63" s="21" t="s">
        <v>2478</v>
      </c>
    </row>
    <row r="64" spans="1:12">
      <c r="A64" s="4">
        <v>6</v>
      </c>
      <c r="B64" s="5" t="s">
        <v>265</v>
      </c>
      <c r="C64" s="5" t="s">
        <v>266</v>
      </c>
      <c r="D64" s="5" t="s">
        <v>12</v>
      </c>
      <c r="E64" s="5" t="str">
        <f>IF(D64="","",VLOOKUP(D64,[1]親子ジャンルリスト!$A$2:$B$27,2,0))</f>
        <v>1_01</v>
      </c>
      <c r="F64" s="5" t="str">
        <f>IF((LEFT(G64,2))="","",VLOOKUP(LEFT(G64,2),[1]郵便番号!$A$2:$B$48,2,0))</f>
        <v>135-0022</v>
      </c>
      <c r="G64" s="5" t="s">
        <v>267</v>
      </c>
      <c r="H64" s="5" t="s">
        <v>268</v>
      </c>
      <c r="I64" s="4" t="s">
        <v>246</v>
      </c>
      <c r="J64" s="7" t="s">
        <v>14</v>
      </c>
      <c r="K64" s="7"/>
      <c r="L64" s="21" t="s">
        <v>2478</v>
      </c>
    </row>
    <row r="65" spans="1:12">
      <c r="A65" s="4">
        <v>7</v>
      </c>
      <c r="B65" s="5" t="s">
        <v>269</v>
      </c>
      <c r="C65" s="5" t="s">
        <v>270</v>
      </c>
      <c r="D65" s="5" t="s">
        <v>12</v>
      </c>
      <c r="E65" s="5" t="str">
        <f>IF(D65="","",VLOOKUP(D65,[1]親子ジャンルリスト!$A$2:$B$27,2,0))</f>
        <v>1_01</v>
      </c>
      <c r="F65" s="5" t="str">
        <f>IF((LEFT(G65,2))="","",VLOOKUP(LEFT(G65,2),[1]郵便番号!$A$2:$B$48,2,0))</f>
        <v>135-0024</v>
      </c>
      <c r="G65" s="5" t="s">
        <v>271</v>
      </c>
      <c r="H65" s="5" t="s">
        <v>272</v>
      </c>
      <c r="I65" s="4" t="s">
        <v>246</v>
      </c>
      <c r="J65" s="7" t="s">
        <v>14</v>
      </c>
      <c r="K65" s="7"/>
      <c r="L65" s="21" t="s">
        <v>2478</v>
      </c>
    </row>
    <row r="66" spans="1:12">
      <c r="A66" s="4">
        <v>8</v>
      </c>
      <c r="B66" s="5" t="s">
        <v>273</v>
      </c>
      <c r="C66" s="5" t="s">
        <v>274</v>
      </c>
      <c r="D66" s="5" t="s">
        <v>12</v>
      </c>
      <c r="E66" s="5" t="str">
        <f>IF(D66="","",VLOOKUP(D66,[1]親子ジャンルリスト!$A$2:$B$27,2,0))</f>
        <v>1_01</v>
      </c>
      <c r="F66" s="5" t="str">
        <f>IF((LEFT(G66,2))="","",VLOOKUP(LEFT(G66,2),[1]郵便番号!$A$2:$B$48,2,0))</f>
        <v>135-0023</v>
      </c>
      <c r="G66" s="5" t="s">
        <v>275</v>
      </c>
      <c r="H66" s="5" t="s">
        <v>276</v>
      </c>
      <c r="I66" s="4" t="s">
        <v>246</v>
      </c>
      <c r="J66" s="7" t="s">
        <v>14</v>
      </c>
      <c r="K66" s="9" t="s">
        <v>277</v>
      </c>
      <c r="L66" s="21" t="s">
        <v>2478</v>
      </c>
    </row>
    <row r="67" spans="1:12">
      <c r="A67" s="4">
        <v>9</v>
      </c>
      <c r="B67" s="5" t="s">
        <v>278</v>
      </c>
      <c r="C67" s="5" t="s">
        <v>36</v>
      </c>
      <c r="D67" s="5" t="s">
        <v>37</v>
      </c>
      <c r="E67" s="5" t="str">
        <f>IF(D67="","",VLOOKUP(D67,[1]親子ジャンルリスト!$A$2:$B$27,2,0))</f>
        <v>1_03</v>
      </c>
      <c r="F67" s="5" t="str">
        <f>IF((LEFT(G67,2))="","",VLOOKUP(LEFT(G67,2),[1]郵便番号!$A$2:$B$48,2,0))</f>
        <v>135-0022</v>
      </c>
      <c r="G67" s="5" t="s">
        <v>252</v>
      </c>
      <c r="H67" s="5" t="s">
        <v>279</v>
      </c>
      <c r="I67" s="4" t="s">
        <v>246</v>
      </c>
      <c r="J67" s="7" t="s">
        <v>14</v>
      </c>
      <c r="K67" s="7"/>
      <c r="L67" s="21" t="s">
        <v>2478</v>
      </c>
    </row>
    <row r="68" spans="1:12">
      <c r="A68" s="4">
        <v>10</v>
      </c>
      <c r="B68" s="5" t="s">
        <v>280</v>
      </c>
      <c r="C68" s="5" t="s">
        <v>58</v>
      </c>
      <c r="D68" s="5" t="s">
        <v>50</v>
      </c>
      <c r="E68" s="5" t="str">
        <f>IF(D68="","",VLOOKUP(D68,[1]親子ジャンルリスト!$A$2:$B$27,2,0))</f>
        <v>2_02</v>
      </c>
      <c r="F68" s="5" t="str">
        <f>IF((LEFT(G68,2))="","",VLOOKUP(LEFT(G68,2),[1]郵便番号!$A$2:$B$48,2,0))</f>
        <v>135-0021</v>
      </c>
      <c r="G68" s="5" t="s">
        <v>281</v>
      </c>
      <c r="H68" s="5" t="s">
        <v>282</v>
      </c>
      <c r="I68" s="4" t="s">
        <v>246</v>
      </c>
      <c r="J68" s="7" t="s">
        <v>14</v>
      </c>
      <c r="K68" s="7"/>
      <c r="L68" s="21" t="s">
        <v>2483</v>
      </c>
    </row>
    <row r="69" spans="1:12">
      <c r="A69" s="4">
        <v>11</v>
      </c>
      <c r="B69" s="5" t="s">
        <v>2495</v>
      </c>
      <c r="C69" s="5" t="s">
        <v>283</v>
      </c>
      <c r="D69" s="5" t="s">
        <v>50</v>
      </c>
      <c r="E69" s="5" t="str">
        <f>IF(D69="","",VLOOKUP(D69,[1]親子ジャンルリスト!$A$2:$B$27,2,0))</f>
        <v>2_02</v>
      </c>
      <c r="F69" s="5" t="str">
        <f>IF((LEFT(G69,2))="","",VLOOKUP(LEFT(G69,2),[1]郵便番号!$A$2:$B$48,2,0))</f>
        <v>135-0021</v>
      </c>
      <c r="G69" s="5" t="s">
        <v>2496</v>
      </c>
      <c r="H69" s="5" t="s">
        <v>2497</v>
      </c>
      <c r="I69" s="4" t="s">
        <v>246</v>
      </c>
      <c r="J69" s="7" t="s">
        <v>14</v>
      </c>
      <c r="K69" s="7"/>
      <c r="L69" s="21" t="s">
        <v>2483</v>
      </c>
    </row>
    <row r="70" spans="1:12">
      <c r="A70" s="4">
        <v>12</v>
      </c>
      <c r="B70" s="5" t="s">
        <v>2498</v>
      </c>
      <c r="C70" s="5" t="s">
        <v>283</v>
      </c>
      <c r="D70" s="5" t="s">
        <v>50</v>
      </c>
      <c r="E70" s="5" t="str">
        <f>IF(D70="","",VLOOKUP(D70,[1]親子ジャンルリスト!$A$2:$B$27,2,0))</f>
        <v>2_02</v>
      </c>
      <c r="F70" s="5" t="str">
        <f>IF((LEFT(G70,2))="","",VLOOKUP(LEFT(G70,2),[1]郵便番号!$A$2:$B$48,2,0))</f>
        <v>135-0021</v>
      </c>
      <c r="G70" s="5" t="s">
        <v>284</v>
      </c>
      <c r="H70" s="5" t="s">
        <v>285</v>
      </c>
      <c r="I70" s="4" t="s">
        <v>246</v>
      </c>
      <c r="J70" s="7" t="s">
        <v>14</v>
      </c>
      <c r="K70" s="7"/>
      <c r="L70" s="21" t="s">
        <v>2483</v>
      </c>
    </row>
    <row r="71" spans="1:12">
      <c r="A71" s="4">
        <v>13</v>
      </c>
      <c r="B71" s="5" t="s">
        <v>2499</v>
      </c>
      <c r="C71" s="5" t="s">
        <v>49</v>
      </c>
      <c r="D71" s="5" t="s">
        <v>50</v>
      </c>
      <c r="E71" s="5" t="str">
        <f>IF(D71="","",VLOOKUP(D71,[1]親子ジャンルリスト!$A$2:$B$27,2,0))</f>
        <v>2_02</v>
      </c>
      <c r="F71" s="5" t="s">
        <v>2500</v>
      </c>
      <c r="G71" s="5" t="s">
        <v>2501</v>
      </c>
      <c r="H71" s="5"/>
      <c r="I71" s="4" t="s">
        <v>246</v>
      </c>
      <c r="J71" s="7" t="s">
        <v>14</v>
      </c>
      <c r="K71" s="7"/>
      <c r="L71" s="21" t="s">
        <v>2483</v>
      </c>
    </row>
    <row r="72" spans="1:12">
      <c r="A72" s="4">
        <v>14</v>
      </c>
      <c r="B72" s="5" t="s">
        <v>286</v>
      </c>
      <c r="C72" s="5" t="s">
        <v>287</v>
      </c>
      <c r="D72" s="5" t="s">
        <v>50</v>
      </c>
      <c r="E72" s="5" t="str">
        <f>IF(D72="","",VLOOKUP(D72,[1]親子ジャンルリスト!$A$2:$B$27,2,0))</f>
        <v>2_02</v>
      </c>
      <c r="F72" s="5" t="str">
        <f>IF((LEFT(G72,2))="","",VLOOKUP(LEFT(G72,2),[1]郵便番号!$A$2:$B$48,2,0))</f>
        <v>135-0022</v>
      </c>
      <c r="G72" s="5" t="s">
        <v>288</v>
      </c>
      <c r="H72" s="5" t="s">
        <v>289</v>
      </c>
      <c r="I72" s="4" t="s">
        <v>246</v>
      </c>
      <c r="J72" s="7" t="s">
        <v>14</v>
      </c>
      <c r="K72" s="8"/>
      <c r="L72" s="21" t="s">
        <v>2483</v>
      </c>
    </row>
    <row r="73" spans="1:12">
      <c r="A73" s="4">
        <v>15</v>
      </c>
      <c r="B73" s="5" t="s">
        <v>290</v>
      </c>
      <c r="C73" s="5" t="s">
        <v>291</v>
      </c>
      <c r="D73" s="5" t="s">
        <v>155</v>
      </c>
      <c r="E73" s="5" t="str">
        <f>IF(D73="","",VLOOKUP(D73,[1]親子ジャンルリスト!$A$2:$B$27,2,0))</f>
        <v>2_03</v>
      </c>
      <c r="F73" s="5" t="str">
        <f>IF((LEFT(G73,2))="","",VLOOKUP(LEFT(G73,2),[1]郵便番号!$A$2:$B$48,2,0))</f>
        <v>135-0021</v>
      </c>
      <c r="G73" s="5" t="s">
        <v>292</v>
      </c>
      <c r="H73" s="5" t="s">
        <v>293</v>
      </c>
      <c r="I73" s="4" t="s">
        <v>246</v>
      </c>
      <c r="J73" s="7" t="s">
        <v>14</v>
      </c>
      <c r="K73" s="8"/>
      <c r="L73" s="21" t="s">
        <v>2483</v>
      </c>
    </row>
    <row r="74" spans="1:12">
      <c r="A74" s="4">
        <v>16</v>
      </c>
      <c r="B74" s="5" t="s">
        <v>294</v>
      </c>
      <c r="C74" s="5" t="s">
        <v>212</v>
      </c>
      <c r="D74" s="5" t="s">
        <v>155</v>
      </c>
      <c r="E74" s="5" t="str">
        <f>IF(D74="","",VLOOKUP(D74,[1]親子ジャンルリスト!$A$2:$B$27,2,0))</f>
        <v>2_03</v>
      </c>
      <c r="F74" s="5" t="str">
        <f>IF((LEFT(G74,2))="","",VLOOKUP(LEFT(G74,2),[1]郵便番号!$A$2:$B$48,2,0))</f>
        <v>135-0021</v>
      </c>
      <c r="G74" s="5" t="s">
        <v>295</v>
      </c>
      <c r="H74" s="5" t="s">
        <v>296</v>
      </c>
      <c r="I74" s="4" t="s">
        <v>246</v>
      </c>
      <c r="J74" s="7" t="s">
        <v>14</v>
      </c>
      <c r="K74" s="7"/>
      <c r="L74" s="21" t="s">
        <v>2483</v>
      </c>
    </row>
    <row r="75" spans="1:12">
      <c r="A75" s="4">
        <v>17</v>
      </c>
      <c r="B75" s="5" t="s">
        <v>297</v>
      </c>
      <c r="C75" s="5" t="s">
        <v>212</v>
      </c>
      <c r="D75" s="5" t="s">
        <v>155</v>
      </c>
      <c r="E75" s="5" t="str">
        <f>IF(D75="","",VLOOKUP(D75,[1]親子ジャンルリスト!$A$2:$B$27,2,0))</f>
        <v>2_03</v>
      </c>
      <c r="F75" s="5" t="str">
        <f>IF((LEFT(G75,2))="","",VLOOKUP(LEFT(G75,2),[1]郵便番号!$A$2:$B$48,2,0))</f>
        <v>135-0022</v>
      </c>
      <c r="G75" s="5" t="s">
        <v>298</v>
      </c>
      <c r="H75" s="5" t="s">
        <v>299</v>
      </c>
      <c r="I75" s="4" t="s">
        <v>246</v>
      </c>
      <c r="J75" s="7" t="s">
        <v>14</v>
      </c>
      <c r="K75" s="7"/>
      <c r="L75" s="21" t="s">
        <v>2483</v>
      </c>
    </row>
    <row r="76" spans="1:12">
      <c r="A76" s="4">
        <v>18</v>
      </c>
      <c r="B76" s="5" t="s">
        <v>301</v>
      </c>
      <c r="C76" s="5" t="s">
        <v>302</v>
      </c>
      <c r="D76" s="5" t="s">
        <v>300</v>
      </c>
      <c r="E76" s="5" t="str">
        <f>IF(D76="","",VLOOKUP(D76,[1]親子ジャンルリスト!$A$2:$B$27,2,0))</f>
        <v>2_04</v>
      </c>
      <c r="F76" s="5" t="str">
        <f>IF((LEFT(G76,2))="","",VLOOKUP(LEFT(G76,2),[1]郵便番号!$A$2:$B$48,2,0))</f>
        <v>135-0022</v>
      </c>
      <c r="G76" s="5" t="s">
        <v>303</v>
      </c>
      <c r="H76" s="5" t="s">
        <v>304</v>
      </c>
      <c r="I76" s="4" t="s">
        <v>246</v>
      </c>
      <c r="J76" s="7" t="s">
        <v>14</v>
      </c>
      <c r="K76" s="7"/>
      <c r="L76" s="21" t="s">
        <v>2483</v>
      </c>
    </row>
    <row r="77" spans="1:12">
      <c r="A77" s="4">
        <v>19</v>
      </c>
      <c r="B77" s="5" t="s">
        <v>305</v>
      </c>
      <c r="C77" s="5" t="s">
        <v>306</v>
      </c>
      <c r="D77" s="5" t="s">
        <v>300</v>
      </c>
      <c r="E77" s="5" t="str">
        <f>IF(D77="","",VLOOKUP(D77,[1]親子ジャンルリスト!$A$2:$B$27,2,0))</f>
        <v>2_04</v>
      </c>
      <c r="F77" s="5" t="str">
        <f>IF((LEFT(G77,2))="","",VLOOKUP(LEFT(G77,2),[1]郵便番号!$A$2:$B$48,2,0))</f>
        <v>135-0022</v>
      </c>
      <c r="G77" s="5" t="s">
        <v>307</v>
      </c>
      <c r="H77" s="5" t="s">
        <v>308</v>
      </c>
      <c r="I77" s="4" t="s">
        <v>246</v>
      </c>
      <c r="J77" s="7" t="s">
        <v>14</v>
      </c>
      <c r="K77" s="8"/>
      <c r="L77" s="21" t="s">
        <v>2483</v>
      </c>
    </row>
    <row r="78" spans="1:12">
      <c r="A78" s="4">
        <v>20</v>
      </c>
      <c r="B78" s="5" t="s">
        <v>309</v>
      </c>
      <c r="C78" s="5" t="s">
        <v>310</v>
      </c>
      <c r="D78" s="5" t="s">
        <v>300</v>
      </c>
      <c r="E78" s="5" t="str">
        <f>IF(D78="","",VLOOKUP(D78,[1]親子ジャンルリスト!$A$2:$B$27,2,0))</f>
        <v>2_04</v>
      </c>
      <c r="F78" s="5" t="str">
        <f>IF((LEFT(G78,2))="","",VLOOKUP(LEFT(G78,2),[1]郵便番号!$A$2:$B$48,2,0))</f>
        <v>135-0022</v>
      </c>
      <c r="G78" s="5" t="s">
        <v>311</v>
      </c>
      <c r="H78" s="5" t="s">
        <v>312</v>
      </c>
      <c r="I78" s="4" t="s">
        <v>246</v>
      </c>
      <c r="J78" s="7" t="s">
        <v>14</v>
      </c>
      <c r="K78" s="7"/>
      <c r="L78" s="21" t="s">
        <v>2483</v>
      </c>
    </row>
    <row r="79" spans="1:12">
      <c r="A79" s="4">
        <v>21</v>
      </c>
      <c r="B79" s="5" t="s">
        <v>313</v>
      </c>
      <c r="C79" s="5" t="s">
        <v>314</v>
      </c>
      <c r="D79" s="5" t="s">
        <v>315</v>
      </c>
      <c r="E79" s="5" t="str">
        <f>IF(D79="","",VLOOKUP(D79,[1]親子ジャンルリスト!$A$2:$B$27,2,0))</f>
        <v>2_05</v>
      </c>
      <c r="F79" s="5" t="str">
        <f>IF((LEFT(G79,2))="","",VLOOKUP(LEFT(G79,2),[1]郵便番号!$A$2:$B$48,2,0))</f>
        <v>135-0021</v>
      </c>
      <c r="G79" s="5" t="s">
        <v>316</v>
      </c>
      <c r="H79" s="5" t="s">
        <v>317</v>
      </c>
      <c r="I79" s="4" t="s">
        <v>246</v>
      </c>
      <c r="J79" s="7" t="s">
        <v>14</v>
      </c>
      <c r="K79" s="8"/>
      <c r="L79" s="21" t="s">
        <v>2483</v>
      </c>
    </row>
    <row r="80" spans="1:12">
      <c r="A80" s="4">
        <v>22</v>
      </c>
      <c r="B80" s="5" t="s">
        <v>318</v>
      </c>
      <c r="C80" s="5" t="s">
        <v>319</v>
      </c>
      <c r="D80" s="5" t="s">
        <v>315</v>
      </c>
      <c r="E80" s="5" t="str">
        <f>IF(D80="","",VLOOKUP(D80,[1]親子ジャンルリスト!$A$2:$B$27,2,0))</f>
        <v>2_05</v>
      </c>
      <c r="F80" s="5" t="str">
        <f>IF((LEFT(G80,2))="","",VLOOKUP(LEFT(G80,2),[1]郵便番号!$A$2:$B$48,2,0))</f>
        <v>135-0021</v>
      </c>
      <c r="G80" s="5" t="s">
        <v>320</v>
      </c>
      <c r="H80" s="5" t="s">
        <v>321</v>
      </c>
      <c r="I80" s="4" t="s">
        <v>246</v>
      </c>
      <c r="J80" s="7" t="s">
        <v>14</v>
      </c>
      <c r="K80" s="7"/>
      <c r="L80" s="21" t="s">
        <v>2483</v>
      </c>
    </row>
    <row r="81" spans="1:12">
      <c r="A81" s="4">
        <v>23</v>
      </c>
      <c r="B81" s="5" t="s">
        <v>322</v>
      </c>
      <c r="C81" s="5" t="s">
        <v>323</v>
      </c>
      <c r="D81" s="5" t="s">
        <v>158</v>
      </c>
      <c r="E81" s="5" t="str">
        <f>IF(D81="","",VLOOKUP(D81,[1]親子ジャンルリスト!$A$2:$B$27,2,0))</f>
        <v>2_06</v>
      </c>
      <c r="F81" s="5" t="str">
        <f>IF((LEFT(G81,2))="","",VLOOKUP(LEFT(G81,2),[1]郵便番号!$A$2:$B$48,2,0))</f>
        <v>135-0021</v>
      </c>
      <c r="G81" s="5" t="s">
        <v>324</v>
      </c>
      <c r="H81" s="5" t="s">
        <v>325</v>
      </c>
      <c r="I81" s="4" t="s">
        <v>246</v>
      </c>
      <c r="J81" s="7" t="s">
        <v>14</v>
      </c>
      <c r="K81" s="7" t="s">
        <v>326</v>
      </c>
      <c r="L81" s="21" t="s">
        <v>2483</v>
      </c>
    </row>
    <row r="82" spans="1:12">
      <c r="A82" s="4">
        <v>24</v>
      </c>
      <c r="B82" s="5" t="s">
        <v>327</v>
      </c>
      <c r="C82" s="5" t="s">
        <v>328</v>
      </c>
      <c r="D82" s="5" t="s">
        <v>158</v>
      </c>
      <c r="E82" s="5" t="str">
        <f>IF(D82="","",VLOOKUP(D82,[1]親子ジャンルリスト!$A$2:$B$27,2,0))</f>
        <v>2_06</v>
      </c>
      <c r="F82" s="5" t="s">
        <v>329</v>
      </c>
      <c r="G82" s="5" t="s">
        <v>330</v>
      </c>
      <c r="H82" s="5" t="s">
        <v>331</v>
      </c>
      <c r="I82" s="4" t="s">
        <v>246</v>
      </c>
      <c r="J82" s="7" t="s">
        <v>14</v>
      </c>
      <c r="K82" s="7"/>
      <c r="L82" s="21" t="s">
        <v>2483</v>
      </c>
    </row>
    <row r="83" spans="1:12">
      <c r="A83" s="4">
        <v>25</v>
      </c>
      <c r="B83" s="5" t="s">
        <v>332</v>
      </c>
      <c r="C83" s="5" t="s">
        <v>333</v>
      </c>
      <c r="D83" s="5" t="s">
        <v>158</v>
      </c>
      <c r="E83" s="5" t="str">
        <f>IF(D83="","",VLOOKUP(D83,[1]親子ジャンルリスト!$A$2:$B$27,2,0))</f>
        <v>2_06</v>
      </c>
      <c r="F83" s="5" t="str">
        <f>IF((LEFT(G83,2))="","",VLOOKUP(LEFT(G83,2),[1]郵便番号!$A$2:$B$48,2,0))</f>
        <v>135-0022</v>
      </c>
      <c r="G83" s="5" t="s">
        <v>252</v>
      </c>
      <c r="H83" s="5" t="s">
        <v>334</v>
      </c>
      <c r="I83" s="4" t="s">
        <v>246</v>
      </c>
      <c r="J83" s="7" t="s">
        <v>14</v>
      </c>
      <c r="K83" s="7"/>
      <c r="L83" s="21" t="s">
        <v>2483</v>
      </c>
    </row>
    <row r="84" spans="1:12">
      <c r="A84" s="4">
        <v>26</v>
      </c>
      <c r="B84" s="5" t="s">
        <v>335</v>
      </c>
      <c r="C84" s="5" t="s">
        <v>336</v>
      </c>
      <c r="D84" s="5" t="s">
        <v>158</v>
      </c>
      <c r="E84" s="5" t="str">
        <f>IF(D84="","",VLOOKUP(D84,[1]親子ジャンルリスト!$A$2:$B$27,2,0))</f>
        <v>2_06</v>
      </c>
      <c r="F84" s="5" t="str">
        <f>IF((LEFT(G84,2))="","",VLOOKUP(LEFT(G84,2),[1]郵便番号!$A$2:$B$48,2,0))</f>
        <v>135-0022</v>
      </c>
      <c r="G84" s="5" t="s">
        <v>337</v>
      </c>
      <c r="H84" s="5" t="s">
        <v>338</v>
      </c>
      <c r="I84" s="4" t="s">
        <v>246</v>
      </c>
      <c r="J84" s="7" t="s">
        <v>14</v>
      </c>
      <c r="K84" s="8"/>
      <c r="L84" s="21" t="s">
        <v>2483</v>
      </c>
    </row>
    <row r="85" spans="1:12">
      <c r="A85" s="4">
        <v>27</v>
      </c>
      <c r="B85" s="5" t="s">
        <v>339</v>
      </c>
      <c r="C85" s="5" t="s">
        <v>340</v>
      </c>
      <c r="D85" s="5" t="s">
        <v>167</v>
      </c>
      <c r="E85" s="5" t="str">
        <f>IF(D85="","",VLOOKUP(D85,[1]親子ジャンルリスト!$A$2:$B$27,2,0))</f>
        <v>2_07</v>
      </c>
      <c r="F85" s="5" t="str">
        <f>IF((LEFT(G85,2))="","",VLOOKUP(LEFT(G85,2),[1]郵便番号!$A$2:$B$48,2,0))</f>
        <v>135-0021</v>
      </c>
      <c r="G85" s="5" t="s">
        <v>341</v>
      </c>
      <c r="H85" s="5" t="s">
        <v>342</v>
      </c>
      <c r="I85" s="4" t="s">
        <v>246</v>
      </c>
      <c r="J85" s="7" t="s">
        <v>14</v>
      </c>
      <c r="K85" s="7"/>
      <c r="L85" s="21" t="s">
        <v>2483</v>
      </c>
    </row>
    <row r="86" spans="1:12">
      <c r="A86" s="4">
        <v>28</v>
      </c>
      <c r="B86" s="5" t="s">
        <v>343</v>
      </c>
      <c r="C86" s="5" t="s">
        <v>344</v>
      </c>
      <c r="D86" s="5" t="s">
        <v>167</v>
      </c>
      <c r="E86" s="5" t="str">
        <f>IF(D86="","",VLOOKUP(D86,[1]親子ジャンルリスト!$A$2:$B$27,2,0))</f>
        <v>2_07</v>
      </c>
      <c r="F86" s="5" t="s">
        <v>329</v>
      </c>
      <c r="G86" s="5" t="s">
        <v>345</v>
      </c>
      <c r="H86" s="5" t="s">
        <v>346</v>
      </c>
      <c r="I86" s="4" t="s">
        <v>246</v>
      </c>
      <c r="J86" s="7" t="s">
        <v>14</v>
      </c>
      <c r="K86" s="7"/>
      <c r="L86" s="21" t="s">
        <v>2483</v>
      </c>
    </row>
    <row r="87" spans="1:12">
      <c r="A87" s="4">
        <v>29</v>
      </c>
      <c r="B87" s="5" t="s">
        <v>347</v>
      </c>
      <c r="C87" s="5" t="s">
        <v>348</v>
      </c>
      <c r="D87" s="5" t="s">
        <v>167</v>
      </c>
      <c r="E87" s="5" t="str">
        <f>IF(D87="","",VLOOKUP(D87,[1]親子ジャンルリスト!$A$2:$B$27,2,0))</f>
        <v>2_07</v>
      </c>
      <c r="F87" s="5" t="s">
        <v>329</v>
      </c>
      <c r="G87" s="5" t="s">
        <v>349</v>
      </c>
      <c r="H87" s="5" t="s">
        <v>350</v>
      </c>
      <c r="I87" s="4" t="s">
        <v>246</v>
      </c>
      <c r="J87" s="7" t="s">
        <v>14</v>
      </c>
      <c r="K87" s="7"/>
      <c r="L87" s="21" t="s">
        <v>2483</v>
      </c>
    </row>
    <row r="88" spans="1:12">
      <c r="A88" s="4">
        <v>30</v>
      </c>
      <c r="B88" s="5" t="s">
        <v>351</v>
      </c>
      <c r="C88" s="5" t="s">
        <v>352</v>
      </c>
      <c r="D88" s="5" t="s">
        <v>63</v>
      </c>
      <c r="E88" s="5" t="str">
        <f>IF(D88="","",VLOOKUP(D88,[1]親子ジャンルリスト!$A$2:$B$27,2,0))</f>
        <v>2_08</v>
      </c>
      <c r="F88" s="5" t="str">
        <f>IF((LEFT(G88,2))="","",VLOOKUP(LEFT(G88,2),[1]郵便番号!$A$2:$B$48,2,0))</f>
        <v>135-0021</v>
      </c>
      <c r="G88" s="5" t="s">
        <v>353</v>
      </c>
      <c r="H88" s="5" t="s">
        <v>354</v>
      </c>
      <c r="I88" s="4" t="s">
        <v>246</v>
      </c>
      <c r="J88" s="7" t="s">
        <v>14</v>
      </c>
      <c r="K88" s="7"/>
      <c r="L88" s="21" t="s">
        <v>2483</v>
      </c>
    </row>
    <row r="89" spans="1:12">
      <c r="A89" s="4">
        <v>31</v>
      </c>
      <c r="B89" s="5" t="s">
        <v>355</v>
      </c>
      <c r="C89" s="5" t="s">
        <v>356</v>
      </c>
      <c r="D89" s="5" t="s">
        <v>181</v>
      </c>
      <c r="E89" s="5" t="str">
        <f>IF(D89="","",VLOOKUP(D89,[1]親子ジャンルリスト!$A$2:$B$27,2,0))</f>
        <v>2_10</v>
      </c>
      <c r="F89" s="5" t="str">
        <f>IF((LEFT(G89,2))="","",VLOOKUP(LEFT(G89,2),[1]郵便番号!$A$2:$B$48,2,0))</f>
        <v>135-0021</v>
      </c>
      <c r="G89" s="5" t="s">
        <v>357</v>
      </c>
      <c r="H89" s="5" t="s">
        <v>358</v>
      </c>
      <c r="I89" s="4" t="s">
        <v>246</v>
      </c>
      <c r="J89" s="7" t="s">
        <v>14</v>
      </c>
      <c r="K89" s="7"/>
      <c r="L89" s="21" t="s">
        <v>2483</v>
      </c>
    </row>
    <row r="90" spans="1:12">
      <c r="A90" s="4">
        <v>32</v>
      </c>
      <c r="B90" s="5" t="s">
        <v>359</v>
      </c>
      <c r="C90" s="4" t="s">
        <v>360</v>
      </c>
      <c r="D90" s="5" t="s">
        <v>361</v>
      </c>
      <c r="E90" s="5" t="str">
        <f>IF(D90="","",VLOOKUP(D90,[1]親子ジャンルリスト!$A$2:$B$27,2,0))</f>
        <v>2_12</v>
      </c>
      <c r="F90" s="5" t="str">
        <f>IF((LEFT(G90,2))="","",VLOOKUP(LEFT(G90,2),[1]郵便番号!$A$2:$B$48,2,0))</f>
        <v>135-0021</v>
      </c>
      <c r="G90" s="5" t="s">
        <v>362</v>
      </c>
      <c r="H90" s="5" t="s">
        <v>363</v>
      </c>
      <c r="I90" s="4" t="s">
        <v>246</v>
      </c>
      <c r="J90" s="7" t="s">
        <v>14</v>
      </c>
      <c r="K90" s="8"/>
      <c r="L90" s="21" t="s">
        <v>2483</v>
      </c>
    </row>
    <row r="91" spans="1:12">
      <c r="A91" s="4">
        <v>33</v>
      </c>
      <c r="B91" s="5" t="s">
        <v>364</v>
      </c>
      <c r="C91" s="5" t="s">
        <v>365</v>
      </c>
      <c r="D91" s="5" t="s">
        <v>91</v>
      </c>
      <c r="E91" s="5" t="str">
        <f>IF(D91="","",VLOOKUP(D91,[1]親子ジャンルリスト!$A$2:$B$27,2,0))</f>
        <v>2_13</v>
      </c>
      <c r="F91" s="5" t="str">
        <f>IF((LEFT(G91,2))="","",VLOOKUP(LEFT(G91,2),[1]郵便番号!$A$2:$B$48,2,0))</f>
        <v>135-0021</v>
      </c>
      <c r="G91" s="5" t="s">
        <v>366</v>
      </c>
      <c r="H91" s="5" t="s">
        <v>367</v>
      </c>
      <c r="I91" s="4" t="s">
        <v>246</v>
      </c>
      <c r="J91" s="7" t="s">
        <v>14</v>
      </c>
      <c r="K91" s="7"/>
      <c r="L91" s="21" t="s">
        <v>2483</v>
      </c>
    </row>
    <row r="92" spans="1:12">
      <c r="A92" s="4">
        <v>34</v>
      </c>
      <c r="B92" s="5" t="s">
        <v>368</v>
      </c>
      <c r="C92" s="5" t="s">
        <v>369</v>
      </c>
      <c r="D92" s="5" t="s">
        <v>116</v>
      </c>
      <c r="E92" s="5" t="str">
        <f>IF(D92="","",VLOOKUP(D92,[1]親子ジャンルリスト!$A$2:$B$27,2,0))</f>
        <v>3_01</v>
      </c>
      <c r="F92" s="5" t="str">
        <f>IF((LEFT(G92,2))="","",VLOOKUP(LEFT(G92,2),[1]郵便番号!$A$2:$B$48,2,0))</f>
        <v>135-0021</v>
      </c>
      <c r="G92" s="5" t="s">
        <v>370</v>
      </c>
      <c r="H92" s="5" t="s">
        <v>371</v>
      </c>
      <c r="I92" s="4" t="s">
        <v>246</v>
      </c>
      <c r="J92" s="7" t="s">
        <v>14</v>
      </c>
      <c r="K92" s="8"/>
      <c r="L92" s="21" t="s">
        <v>2489</v>
      </c>
    </row>
    <row r="93" spans="1:12">
      <c r="A93" s="4">
        <v>35</v>
      </c>
      <c r="B93" s="5" t="s">
        <v>372</v>
      </c>
      <c r="C93" s="5" t="s">
        <v>373</v>
      </c>
      <c r="D93" s="5" t="s">
        <v>116</v>
      </c>
      <c r="E93" s="5" t="str">
        <f>IF(D93="","",VLOOKUP(D93,[1]親子ジャンルリスト!$A$2:$B$27,2,0))</f>
        <v>3_01</v>
      </c>
      <c r="F93" s="5" t="str">
        <f>IF((LEFT(G93,2))="","",VLOOKUP(LEFT(G93,2),[1]郵便番号!$A$2:$B$48,2,0))</f>
        <v>135-0021</v>
      </c>
      <c r="G93" s="5" t="s">
        <v>374</v>
      </c>
      <c r="H93" s="5" t="s">
        <v>375</v>
      </c>
      <c r="I93" s="4" t="s">
        <v>246</v>
      </c>
      <c r="J93" s="7" t="s">
        <v>14</v>
      </c>
      <c r="K93" s="8"/>
      <c r="L93" s="21" t="s">
        <v>2489</v>
      </c>
    </row>
    <row r="94" spans="1:12">
      <c r="A94" s="4">
        <v>36</v>
      </c>
      <c r="B94" s="4" t="s">
        <v>376</v>
      </c>
      <c r="C94" s="4" t="s">
        <v>377</v>
      </c>
      <c r="D94" s="4" t="s">
        <v>378</v>
      </c>
      <c r="E94" s="5" t="str">
        <f>IF(D94="","",VLOOKUP(D94,[1]親子ジャンルリスト!$A$2:$B$27,2,0))</f>
        <v>3_02</v>
      </c>
      <c r="F94" s="5" t="str">
        <f>IF((LEFT(G94,2))="","",VLOOKUP(LEFT(G94,2),[1]郵便番号!$A$2:$B$48,2,0))</f>
        <v>135-0021</v>
      </c>
      <c r="G94" s="4" t="s">
        <v>379</v>
      </c>
      <c r="H94" s="4" t="s">
        <v>380</v>
      </c>
      <c r="I94" s="4" t="s">
        <v>246</v>
      </c>
      <c r="J94" s="7" t="s">
        <v>14</v>
      </c>
      <c r="K94" s="7"/>
      <c r="L94" s="21" t="s">
        <v>2489</v>
      </c>
    </row>
    <row r="95" spans="1:12">
      <c r="A95" s="4">
        <v>37</v>
      </c>
      <c r="B95" s="5" t="s">
        <v>381</v>
      </c>
      <c r="C95" s="5" t="s">
        <v>382</v>
      </c>
      <c r="D95" s="5" t="s">
        <v>383</v>
      </c>
      <c r="E95" s="5" t="str">
        <f>IF(D95="","",VLOOKUP(D95,[1]親子ジャンルリスト!$A$2:$B$27,2,0))</f>
        <v>3_04</v>
      </c>
      <c r="F95" s="5" t="str">
        <f>IF((LEFT(G95,2))="","",VLOOKUP(LEFT(G95,2),[1]郵便番号!$A$2:$B$48,2,0))</f>
        <v>135-0021</v>
      </c>
      <c r="G95" s="5" t="s">
        <v>384</v>
      </c>
      <c r="H95" s="5" t="s">
        <v>385</v>
      </c>
      <c r="I95" s="4" t="s">
        <v>246</v>
      </c>
      <c r="J95" s="7" t="s">
        <v>14</v>
      </c>
      <c r="K95" s="7"/>
      <c r="L95" s="21" t="s">
        <v>2489</v>
      </c>
    </row>
    <row r="96" spans="1:12">
      <c r="A96" s="4">
        <v>38</v>
      </c>
      <c r="B96" s="5" t="s">
        <v>386</v>
      </c>
      <c r="C96" s="5" t="s">
        <v>382</v>
      </c>
      <c r="D96" s="5" t="s">
        <v>383</v>
      </c>
      <c r="E96" s="5" t="str">
        <f>IF(D96="","",VLOOKUP(D96,[1]親子ジャンルリスト!$A$2:$B$27,2,0))</f>
        <v>3_04</v>
      </c>
      <c r="F96" s="5" t="str">
        <f>IF((LEFT(G96,2))="","",VLOOKUP(LEFT(G96,2),[1]郵便番号!$A$2:$B$48,2,0))</f>
        <v>135-0022</v>
      </c>
      <c r="G96" s="5" t="s">
        <v>387</v>
      </c>
      <c r="H96" s="5" t="s">
        <v>388</v>
      </c>
      <c r="I96" s="4" t="s">
        <v>246</v>
      </c>
      <c r="J96" s="7" t="s">
        <v>14</v>
      </c>
      <c r="K96" s="7"/>
      <c r="L96" s="21" t="s">
        <v>2489</v>
      </c>
    </row>
    <row r="97" spans="1:12">
      <c r="A97" s="4">
        <v>1</v>
      </c>
      <c r="B97" s="5" t="s">
        <v>389</v>
      </c>
      <c r="C97" s="5" t="s">
        <v>390</v>
      </c>
      <c r="D97" s="5" t="s">
        <v>50</v>
      </c>
      <c r="E97" s="5" t="str">
        <f>IF(D97="","",VLOOKUP(D97,[1]親子ジャンルリスト!$A$2:$B$27,2,0))</f>
        <v>2_02</v>
      </c>
      <c r="F97" s="5" t="str">
        <f>IF((LEFT(G97,2))="","",VLOOKUP(LEFT(G97,2),[1]郵便番号!$A$2:$B$48,2,0))</f>
        <v>135-0047</v>
      </c>
      <c r="G97" s="5" t="s">
        <v>391</v>
      </c>
      <c r="H97" s="5" t="s">
        <v>392</v>
      </c>
      <c r="I97" s="4" t="s">
        <v>393</v>
      </c>
      <c r="J97" s="7" t="s">
        <v>14</v>
      </c>
      <c r="K97" s="9" t="s">
        <v>394</v>
      </c>
      <c r="L97" s="21" t="s">
        <v>2483</v>
      </c>
    </row>
    <row r="98" spans="1:12">
      <c r="A98" s="4">
        <v>2</v>
      </c>
      <c r="B98" s="5" t="s">
        <v>395</v>
      </c>
      <c r="C98" s="5" t="s">
        <v>152</v>
      </c>
      <c r="D98" s="5" t="s">
        <v>50</v>
      </c>
      <c r="E98" s="5" t="str">
        <f>IF(D98="","",VLOOKUP(D98,[1]親子ジャンルリスト!$A$2:$B$27,2,0))</f>
        <v>2_02</v>
      </c>
      <c r="F98" s="5" t="str">
        <f>IF((LEFT(G98,2))="","",VLOOKUP(LEFT(G98,2),[1]郵便番号!$A$2:$B$48,2,0))</f>
        <v>135-0047</v>
      </c>
      <c r="G98" s="5" t="s">
        <v>396</v>
      </c>
      <c r="H98" s="5" t="s">
        <v>397</v>
      </c>
      <c r="I98" s="4" t="s">
        <v>393</v>
      </c>
      <c r="J98" s="7" t="s">
        <v>14</v>
      </c>
      <c r="K98" s="9" t="s">
        <v>398</v>
      </c>
      <c r="L98" s="21" t="s">
        <v>2483</v>
      </c>
    </row>
    <row r="99" spans="1:12">
      <c r="A99" s="4">
        <v>3</v>
      </c>
      <c r="B99" s="5" t="s">
        <v>399</v>
      </c>
      <c r="C99" s="5" t="s">
        <v>400</v>
      </c>
      <c r="D99" s="5" t="s">
        <v>300</v>
      </c>
      <c r="E99" s="5" t="str">
        <f>IF(D99="","",VLOOKUP(D99,[1]親子ジャンルリスト!$A$2:$B$27,2,0))</f>
        <v>2_04</v>
      </c>
      <c r="F99" s="5" t="str">
        <f>IF((LEFT(G99,2))="","",VLOOKUP(LEFT(G99,2),[1]郵便番号!$A$2:$B$48,2,0))</f>
        <v>135-0047</v>
      </c>
      <c r="G99" s="5" t="s">
        <v>401</v>
      </c>
      <c r="H99" s="5" t="s">
        <v>402</v>
      </c>
      <c r="I99" s="4" t="s">
        <v>393</v>
      </c>
      <c r="J99" s="7" t="s">
        <v>14</v>
      </c>
      <c r="K99" s="7"/>
      <c r="L99" s="21" t="s">
        <v>2483</v>
      </c>
    </row>
    <row r="100" spans="1:12">
      <c r="A100" s="4">
        <v>1</v>
      </c>
      <c r="B100" s="5" t="s">
        <v>403</v>
      </c>
      <c r="C100" s="5" t="s">
        <v>404</v>
      </c>
      <c r="D100" s="5" t="s">
        <v>167</v>
      </c>
      <c r="E100" s="5" t="str">
        <f>IF(D100="","",VLOOKUP(D100,[1]親子ジャンルリスト!$A$2:$B$27,2,0))</f>
        <v>2_07</v>
      </c>
      <c r="F100" s="5" t="str">
        <f>IF((LEFT(G100,2))="","",VLOOKUP(LEFT(G100,2),[1]郵便番号!$A$2:$B$48,2,0))</f>
        <v>135-0047</v>
      </c>
      <c r="G100" s="5" t="s">
        <v>405</v>
      </c>
      <c r="H100" s="5" t="s">
        <v>406</v>
      </c>
      <c r="I100" s="4" t="s">
        <v>407</v>
      </c>
      <c r="J100" s="7" t="s">
        <v>14</v>
      </c>
      <c r="K100" s="7"/>
      <c r="L100" s="21" t="s">
        <v>2483</v>
      </c>
    </row>
    <row r="101" spans="1:12">
      <c r="A101" s="4">
        <v>1</v>
      </c>
      <c r="B101" s="4" t="s">
        <v>409</v>
      </c>
      <c r="C101" s="4" t="s">
        <v>410</v>
      </c>
      <c r="D101" s="4" t="s">
        <v>12</v>
      </c>
      <c r="E101" s="5" t="str">
        <f>IF(D101="","",VLOOKUP(D101,[1]親子ジャンルリスト!$A$2:$B$27,2,0))</f>
        <v>1_01</v>
      </c>
      <c r="F101" s="5" t="s">
        <v>411</v>
      </c>
      <c r="G101" s="5" t="s">
        <v>412</v>
      </c>
      <c r="H101" s="4" t="s">
        <v>413</v>
      </c>
      <c r="I101" s="4" t="s">
        <v>408</v>
      </c>
      <c r="J101" s="7" t="s">
        <v>14</v>
      </c>
      <c r="K101" s="13" t="s">
        <v>414</v>
      </c>
      <c r="L101" s="21" t="s">
        <v>2478</v>
      </c>
    </row>
    <row r="102" spans="1:12">
      <c r="A102" s="4">
        <v>2</v>
      </c>
      <c r="B102" s="4" t="s">
        <v>415</v>
      </c>
      <c r="C102" s="4" t="s">
        <v>416</v>
      </c>
      <c r="D102" s="4" t="s">
        <v>12</v>
      </c>
      <c r="E102" s="5" t="str">
        <f>IF(D102="","",VLOOKUP(D102,[1]親子ジャンルリスト!$A$2:$B$27,2,0))</f>
        <v>1_01</v>
      </c>
      <c r="F102" s="5" t="str">
        <f>IF((LEFT(G102,2))="","",VLOOKUP(LEFT(G102,2),[1]郵便番号!$A$2:$B$48,2,0))</f>
        <v>135-0033</v>
      </c>
      <c r="G102" s="5" t="s">
        <v>417</v>
      </c>
      <c r="H102" s="4" t="s">
        <v>418</v>
      </c>
      <c r="I102" s="4" t="s">
        <v>408</v>
      </c>
      <c r="J102" s="7" t="s">
        <v>14</v>
      </c>
      <c r="K102" s="7"/>
      <c r="L102" s="21" t="s">
        <v>2478</v>
      </c>
    </row>
    <row r="103" spans="1:12">
      <c r="A103" s="4">
        <v>3</v>
      </c>
      <c r="B103" s="5" t="s">
        <v>419</v>
      </c>
      <c r="C103" s="5" t="s">
        <v>420</v>
      </c>
      <c r="D103" s="5" t="s">
        <v>12</v>
      </c>
      <c r="E103" s="5" t="str">
        <f>IF(D103="","",VLOOKUP(D103,[1]親子ジャンルリスト!$A$2:$B$27,2,0))</f>
        <v>1_01</v>
      </c>
      <c r="F103" s="5" t="str">
        <f>IF((LEFT(G103,2))="","",VLOOKUP(LEFT(G103,2),[1]郵便番号!$A$2:$B$48,2,0))</f>
        <v>135-0047</v>
      </c>
      <c r="G103" s="5" t="s">
        <v>421</v>
      </c>
      <c r="H103" s="5" t="s">
        <v>422</v>
      </c>
      <c r="I103" s="4" t="s">
        <v>408</v>
      </c>
      <c r="J103" s="7" t="s">
        <v>14</v>
      </c>
      <c r="K103" s="7"/>
      <c r="L103" s="21" t="s">
        <v>2478</v>
      </c>
    </row>
    <row r="104" spans="1:12">
      <c r="A104" s="4">
        <v>4</v>
      </c>
      <c r="B104" s="4" t="s">
        <v>425</v>
      </c>
      <c r="C104" s="4" t="s">
        <v>426</v>
      </c>
      <c r="D104" s="4" t="s">
        <v>12</v>
      </c>
      <c r="E104" s="5" t="str">
        <f>IF(D104="","",VLOOKUP(D104,[1]親子ジャンルリスト!$A$2:$B$27,2,0))</f>
        <v>1_01</v>
      </c>
      <c r="F104" s="5" t="str">
        <f>IF((LEFT(G104,2))="","",VLOOKUP(LEFT(G104,2),[1]郵便番号!$A$2:$B$48,2,0))</f>
        <v>135-0047</v>
      </c>
      <c r="G104" s="5" t="s">
        <v>427</v>
      </c>
      <c r="H104" s="4" t="s">
        <v>428</v>
      </c>
      <c r="I104" s="4" t="s">
        <v>408</v>
      </c>
      <c r="J104" s="7" t="s">
        <v>14</v>
      </c>
      <c r="K104" s="7"/>
      <c r="L104" s="21" t="s">
        <v>2478</v>
      </c>
    </row>
    <row r="105" spans="1:12">
      <c r="A105" s="4">
        <v>5</v>
      </c>
      <c r="B105" s="5" t="s">
        <v>429</v>
      </c>
      <c r="C105" s="5" t="s">
        <v>255</v>
      </c>
      <c r="D105" s="5" t="s">
        <v>12</v>
      </c>
      <c r="E105" s="5" t="str">
        <f>IF(D105="","",VLOOKUP(D105,[1]親子ジャンルリスト!$A$2:$B$27,2,0))</f>
        <v>1_01</v>
      </c>
      <c r="F105" s="5" t="str">
        <f>IF((LEFT(G105,2))="","",VLOOKUP(LEFT(G105,2),[1]郵便番号!$A$2:$B$48,2,0))</f>
        <v>135-0048</v>
      </c>
      <c r="G105" s="5" t="s">
        <v>430</v>
      </c>
      <c r="H105" s="5" t="s">
        <v>431</v>
      </c>
      <c r="I105" s="4" t="s">
        <v>408</v>
      </c>
      <c r="J105" s="7" t="s">
        <v>14</v>
      </c>
      <c r="K105" s="7"/>
      <c r="L105" s="21" t="s">
        <v>2478</v>
      </c>
    </row>
    <row r="106" spans="1:12">
      <c r="A106" s="4">
        <v>6</v>
      </c>
      <c r="B106" s="5" t="s">
        <v>432</v>
      </c>
      <c r="C106" s="5" t="s">
        <v>433</v>
      </c>
      <c r="D106" s="5" t="s">
        <v>12</v>
      </c>
      <c r="E106" s="5" t="str">
        <f>IF(D106="","",VLOOKUP(D106,[1]親子ジャンルリスト!$A$2:$B$27,2,0))</f>
        <v>1_01</v>
      </c>
      <c r="F106" s="5" t="str">
        <f>IF((LEFT(G106,2))="","",VLOOKUP(LEFT(G106,2),[1]郵便番号!$A$2:$B$48,2,0))</f>
        <v>135-0048</v>
      </c>
      <c r="G106" s="5" t="s">
        <v>434</v>
      </c>
      <c r="H106" s="5" t="s">
        <v>435</v>
      </c>
      <c r="I106" s="4" t="s">
        <v>408</v>
      </c>
      <c r="J106" s="7" t="s">
        <v>14</v>
      </c>
      <c r="K106" s="7"/>
      <c r="L106" s="21" t="s">
        <v>2478</v>
      </c>
    </row>
    <row r="107" spans="1:12">
      <c r="A107" s="4">
        <v>7</v>
      </c>
      <c r="B107" s="4" t="s">
        <v>436</v>
      </c>
      <c r="C107" s="4" t="s">
        <v>437</v>
      </c>
      <c r="D107" s="12" t="s">
        <v>136</v>
      </c>
      <c r="E107" s="5" t="str">
        <f>IF(D107="","",VLOOKUP(D107,[1]親子ジャンルリスト!$A$2:$B$27,2,0))</f>
        <v>1_02</v>
      </c>
      <c r="F107" s="5" t="str">
        <f>IF((LEFT(G107,2))="","",VLOOKUP(LEFT(G107,2),[1]郵便番号!$A$2:$B$48,2,0))</f>
        <v>135-0047</v>
      </c>
      <c r="G107" s="5" t="s">
        <v>438</v>
      </c>
      <c r="H107" s="4" t="s">
        <v>439</v>
      </c>
      <c r="I107" s="4" t="s">
        <v>408</v>
      </c>
      <c r="J107" s="7" t="s">
        <v>14</v>
      </c>
      <c r="K107" s="7"/>
      <c r="L107" s="21" t="s">
        <v>2478</v>
      </c>
    </row>
    <row r="108" spans="1:12">
      <c r="A108" s="4">
        <v>8</v>
      </c>
      <c r="B108" s="4" t="s">
        <v>440</v>
      </c>
      <c r="C108" s="4" t="s">
        <v>441</v>
      </c>
      <c r="D108" s="12" t="s">
        <v>136</v>
      </c>
      <c r="E108" s="5" t="str">
        <f>IF(D108="","",VLOOKUP(D108,[1]親子ジャンルリスト!$A$2:$B$27,2,0))</f>
        <v>1_02</v>
      </c>
      <c r="F108" s="5" t="str">
        <f>IF((LEFT(G108,2))="","",VLOOKUP(LEFT(G108,2),[1]郵便番号!$A$2:$B$48,2,0))</f>
        <v>135-0048</v>
      </c>
      <c r="G108" s="5" t="s">
        <v>442</v>
      </c>
      <c r="H108" s="4" t="s">
        <v>443</v>
      </c>
      <c r="I108" s="4" t="s">
        <v>408</v>
      </c>
      <c r="J108" s="7" t="s">
        <v>14</v>
      </c>
      <c r="K108" s="7"/>
      <c r="L108" s="21" t="s">
        <v>2478</v>
      </c>
    </row>
    <row r="109" spans="1:12">
      <c r="A109" s="4">
        <v>9</v>
      </c>
      <c r="B109" s="5" t="s">
        <v>444</v>
      </c>
      <c r="C109" s="5" t="s">
        <v>36</v>
      </c>
      <c r="D109" s="5" t="s">
        <v>37</v>
      </c>
      <c r="E109" s="5" t="str">
        <f>IF(D109="","",VLOOKUP(D109,[1]親子ジャンルリスト!$A$2:$B$27,2,0))</f>
        <v>1_03</v>
      </c>
      <c r="F109" s="5" t="str">
        <f>IF((LEFT(G109,2))="","",VLOOKUP(LEFT(G109,2),[1]郵便番号!$A$2:$B$48,2,0))</f>
        <v>135-0047</v>
      </c>
      <c r="G109" s="5" t="s">
        <v>445</v>
      </c>
      <c r="H109" s="5" t="s">
        <v>446</v>
      </c>
      <c r="I109" s="4" t="s">
        <v>408</v>
      </c>
      <c r="J109" s="7" t="s">
        <v>14</v>
      </c>
      <c r="K109" s="7"/>
      <c r="L109" s="21" t="s">
        <v>2478</v>
      </c>
    </row>
    <row r="110" spans="1:12">
      <c r="A110" s="4">
        <v>10</v>
      </c>
      <c r="B110" s="5" t="s">
        <v>2502</v>
      </c>
      <c r="C110" s="5" t="s">
        <v>448</v>
      </c>
      <c r="D110" s="5" t="s">
        <v>50</v>
      </c>
      <c r="E110" s="5" t="str">
        <f>IF(D110="","",VLOOKUP(D110,[1]親子ジャンルリスト!$A$2:$B$27,2,0))</f>
        <v>2_02</v>
      </c>
      <c r="F110" s="5" t="str">
        <f>IF((LEFT(G110,2))="","",VLOOKUP(LEFT(G110,2),[1]郵便番号!$A$2:$B$48,2,0))</f>
        <v>135-0047</v>
      </c>
      <c r="G110" s="5" t="s">
        <v>449</v>
      </c>
      <c r="H110" s="5" t="s">
        <v>450</v>
      </c>
      <c r="I110" s="4" t="s">
        <v>408</v>
      </c>
      <c r="J110" s="7" t="s">
        <v>14</v>
      </c>
      <c r="K110" s="7"/>
      <c r="L110" s="21" t="s">
        <v>2483</v>
      </c>
    </row>
    <row r="111" spans="1:12">
      <c r="A111" s="4">
        <v>11</v>
      </c>
      <c r="B111" s="5" t="s">
        <v>456</v>
      </c>
      <c r="C111" s="5" t="s">
        <v>457</v>
      </c>
      <c r="D111" s="5" t="s">
        <v>50</v>
      </c>
      <c r="E111" s="5" t="str">
        <f>IF(D111="","",VLOOKUP(D111,[1]親子ジャンルリスト!$A$2:$B$27,2,0))</f>
        <v>2_02</v>
      </c>
      <c r="F111" s="5" t="str">
        <f>IF((LEFT(G111,2))="","",VLOOKUP(LEFT(G111,2),[1]郵便番号!$A$2:$B$48,2,0))</f>
        <v>135-0048</v>
      </c>
      <c r="G111" s="5" t="s">
        <v>458</v>
      </c>
      <c r="H111" s="5" t="s">
        <v>459</v>
      </c>
      <c r="I111" s="4" t="s">
        <v>408</v>
      </c>
      <c r="J111" s="7" t="s">
        <v>14</v>
      </c>
      <c r="K111" s="7"/>
      <c r="L111" s="21" t="s">
        <v>2483</v>
      </c>
    </row>
    <row r="112" spans="1:12">
      <c r="A112" s="4">
        <v>12</v>
      </c>
      <c r="B112" s="5" t="s">
        <v>460</v>
      </c>
      <c r="C112" s="5" t="s">
        <v>461</v>
      </c>
      <c r="D112" s="5" t="s">
        <v>50</v>
      </c>
      <c r="E112" s="5" t="str">
        <f>IF(D112="","",VLOOKUP(D112,[1]親子ジャンルリスト!$A$2:$B$27,2,0))</f>
        <v>2_02</v>
      </c>
      <c r="F112" s="5" t="str">
        <f>IF((LEFT(G112,2))="","",VLOOKUP(LEFT(G112,2),[1]郵便番号!$A$2:$B$48,2,0))</f>
        <v>135-0048</v>
      </c>
      <c r="G112" s="5" t="s">
        <v>462</v>
      </c>
      <c r="H112" s="5" t="s">
        <v>463</v>
      </c>
      <c r="I112" s="4" t="s">
        <v>408</v>
      </c>
      <c r="J112" s="7" t="s">
        <v>14</v>
      </c>
      <c r="K112" s="9" t="s">
        <v>464</v>
      </c>
      <c r="L112" s="21" t="s">
        <v>2483</v>
      </c>
    </row>
    <row r="113" spans="1:12">
      <c r="A113" s="4">
        <v>13</v>
      </c>
      <c r="B113" s="5" t="s">
        <v>2503</v>
      </c>
      <c r="C113" s="5" t="s">
        <v>212</v>
      </c>
      <c r="D113" s="5" t="s">
        <v>155</v>
      </c>
      <c r="E113" s="5" t="str">
        <f>IF(D113="","",VLOOKUP(D113,[1]親子ジャンルリスト!$A$2:$B$27,2,0))</f>
        <v>2_03</v>
      </c>
      <c r="F113" s="5" t="str">
        <f>IF((LEFT(G113,2))="","",VLOOKUP(LEFT(G113,2),[1]郵便番号!$A$2:$B$48,2,0))</f>
        <v>135-0047</v>
      </c>
      <c r="G113" s="5" t="s">
        <v>465</v>
      </c>
      <c r="H113" s="5" t="s">
        <v>466</v>
      </c>
      <c r="I113" s="4" t="s">
        <v>408</v>
      </c>
      <c r="J113" s="7" t="s">
        <v>14</v>
      </c>
      <c r="K113" s="7"/>
      <c r="L113" s="21" t="s">
        <v>2483</v>
      </c>
    </row>
    <row r="114" spans="1:12">
      <c r="A114" s="4">
        <v>14</v>
      </c>
      <c r="B114" s="5" t="s">
        <v>467</v>
      </c>
      <c r="C114" s="5" t="s">
        <v>212</v>
      </c>
      <c r="D114" s="5" t="s">
        <v>155</v>
      </c>
      <c r="E114" s="5" t="str">
        <f>IF(D114="","",VLOOKUP(D114,[1]親子ジャンルリスト!$A$2:$B$27,2,0))</f>
        <v>2_03</v>
      </c>
      <c r="F114" s="5" t="str">
        <f>IF((LEFT(G114,2))="","",VLOOKUP(LEFT(G114,2),[1]郵便番号!$A$2:$B$48,2,0))</f>
        <v>135-0047</v>
      </c>
      <c r="G114" s="5" t="s">
        <v>468</v>
      </c>
      <c r="H114" s="5" t="s">
        <v>469</v>
      </c>
      <c r="I114" s="4" t="s">
        <v>408</v>
      </c>
      <c r="J114" s="7" t="s">
        <v>14</v>
      </c>
      <c r="K114" s="7"/>
      <c r="L114" s="21" t="s">
        <v>2483</v>
      </c>
    </row>
    <row r="115" spans="1:12">
      <c r="A115" s="4">
        <v>15</v>
      </c>
      <c r="B115" s="5" t="s">
        <v>470</v>
      </c>
      <c r="C115" s="5" t="s">
        <v>471</v>
      </c>
      <c r="D115" s="5" t="s">
        <v>155</v>
      </c>
      <c r="E115" s="5" t="str">
        <f>IF(D115="","",VLOOKUP(D115,[1]親子ジャンルリスト!$A$2:$B$27,2,0))</f>
        <v>2_03</v>
      </c>
      <c r="F115" s="5" t="str">
        <f>IF((LEFT(G115,2))="","",VLOOKUP(LEFT(G115,2),[1]郵便番号!$A$2:$B$48,2,0))</f>
        <v>135-0047</v>
      </c>
      <c r="G115" s="5" t="s">
        <v>472</v>
      </c>
      <c r="H115" s="5" t="s">
        <v>473</v>
      </c>
      <c r="I115" s="4" t="s">
        <v>408</v>
      </c>
      <c r="J115" s="7" t="s">
        <v>14</v>
      </c>
      <c r="K115" s="7"/>
      <c r="L115" s="21" t="s">
        <v>2483</v>
      </c>
    </row>
    <row r="116" spans="1:12">
      <c r="A116" s="4">
        <v>16</v>
      </c>
      <c r="B116" s="5" t="s">
        <v>474</v>
      </c>
      <c r="C116" s="5" t="s">
        <v>475</v>
      </c>
      <c r="D116" s="5" t="s">
        <v>155</v>
      </c>
      <c r="E116" s="5" t="str">
        <f>IF(D116="","",VLOOKUP(D116,[1]親子ジャンルリスト!$A$2:$B$27,2,0))</f>
        <v>2_03</v>
      </c>
      <c r="F116" s="5" t="s">
        <v>476</v>
      </c>
      <c r="G116" s="5" t="s">
        <v>477</v>
      </c>
      <c r="H116" s="5" t="s">
        <v>478</v>
      </c>
      <c r="I116" s="4" t="s">
        <v>408</v>
      </c>
      <c r="J116" s="7" t="s">
        <v>14</v>
      </c>
      <c r="K116" s="13" t="s">
        <v>479</v>
      </c>
      <c r="L116" s="21" t="s">
        <v>2483</v>
      </c>
    </row>
    <row r="117" spans="1:12">
      <c r="A117" s="4">
        <v>17</v>
      </c>
      <c r="B117" s="4" t="s">
        <v>480</v>
      </c>
      <c r="C117" s="4" t="s">
        <v>481</v>
      </c>
      <c r="D117" s="4" t="s">
        <v>300</v>
      </c>
      <c r="E117" s="5" t="str">
        <f>IF(D117="","",VLOOKUP(D117,[1]親子ジャンルリスト!$A$2:$B$27,2,0))</f>
        <v>2_04</v>
      </c>
      <c r="F117" s="5" t="str">
        <f>IF((LEFT(G117,2))="","",VLOOKUP(LEFT(G117,2),[1]郵便番号!$A$2:$B$48,2,0))</f>
        <v>135-0047</v>
      </c>
      <c r="G117" s="5" t="s">
        <v>482</v>
      </c>
      <c r="H117" s="4" t="s">
        <v>483</v>
      </c>
      <c r="I117" s="4" t="s">
        <v>408</v>
      </c>
      <c r="J117" s="7" t="s">
        <v>14</v>
      </c>
      <c r="K117" s="7"/>
      <c r="L117" s="21" t="s">
        <v>2483</v>
      </c>
    </row>
    <row r="118" spans="1:12">
      <c r="A118" s="4">
        <v>18</v>
      </c>
      <c r="B118" s="4" t="s">
        <v>452</v>
      </c>
      <c r="C118" s="4" t="s">
        <v>453</v>
      </c>
      <c r="D118" s="4" t="s">
        <v>315</v>
      </c>
      <c r="E118" s="5" t="str">
        <f>IF(D118="","",VLOOKUP(D118,[1]親子ジャンルリスト!$A$2:$B$27,2,0))</f>
        <v>2_05</v>
      </c>
      <c r="F118" s="5" t="str">
        <f>IF((LEFT(G118,2))="","",VLOOKUP(LEFT(G118,2),[1]郵便番号!$A$2:$B$48,2,0))</f>
        <v>135-0048</v>
      </c>
      <c r="G118" s="5" t="s">
        <v>454</v>
      </c>
      <c r="H118" s="4" t="s">
        <v>455</v>
      </c>
      <c r="I118" s="4" t="s">
        <v>408</v>
      </c>
      <c r="J118" s="7" t="s">
        <v>14</v>
      </c>
      <c r="K118" s="7"/>
      <c r="L118" s="21" t="s">
        <v>2483</v>
      </c>
    </row>
    <row r="119" spans="1:12">
      <c r="A119" s="4">
        <v>19</v>
      </c>
      <c r="B119" s="5" t="s">
        <v>484</v>
      </c>
      <c r="C119" s="5" t="s">
        <v>485</v>
      </c>
      <c r="D119" s="5" t="s">
        <v>158</v>
      </c>
      <c r="E119" s="5" t="str">
        <f>IF(D119="","",VLOOKUP(D119,[1]親子ジャンルリスト!$A$2:$B$27,2,0))</f>
        <v>2_06</v>
      </c>
      <c r="F119" s="5" t="str">
        <f>IF((LEFT(G119,2))="","",VLOOKUP(LEFT(G119,2),[1]郵便番号!$A$2:$B$48,2,0))</f>
        <v>135-0047</v>
      </c>
      <c r="G119" s="5" t="s">
        <v>486</v>
      </c>
      <c r="H119" s="5" t="s">
        <v>487</v>
      </c>
      <c r="I119" s="4" t="s">
        <v>408</v>
      </c>
      <c r="J119" s="7" t="s">
        <v>14</v>
      </c>
      <c r="K119" s="7"/>
      <c r="L119" s="21" t="s">
        <v>2483</v>
      </c>
    </row>
    <row r="120" spans="1:12">
      <c r="A120" s="4">
        <v>20</v>
      </c>
      <c r="B120" s="5" t="s">
        <v>488</v>
      </c>
      <c r="C120" s="5" t="s">
        <v>489</v>
      </c>
      <c r="D120" s="5" t="s">
        <v>158</v>
      </c>
      <c r="E120" s="5" t="str">
        <f>IF(D120="","",VLOOKUP(D120,[1]親子ジャンルリスト!$A$2:$B$27,2,0))</f>
        <v>2_06</v>
      </c>
      <c r="F120" s="5" t="str">
        <f>IF((LEFT(G120,2))="","",VLOOKUP(LEFT(G120,2),[1]郵便番号!$A$2:$B$48,2,0))</f>
        <v>135-0048</v>
      </c>
      <c r="G120" s="5" t="s">
        <v>490</v>
      </c>
      <c r="H120" s="5" t="s">
        <v>491</v>
      </c>
      <c r="I120" s="4" t="s">
        <v>408</v>
      </c>
      <c r="J120" s="7" t="s">
        <v>14</v>
      </c>
      <c r="K120" s="7"/>
      <c r="L120" s="21" t="s">
        <v>2483</v>
      </c>
    </row>
    <row r="121" spans="1:12">
      <c r="A121" s="4">
        <v>21</v>
      </c>
      <c r="B121" s="5" t="s">
        <v>492</v>
      </c>
      <c r="C121" s="5" t="s">
        <v>493</v>
      </c>
      <c r="D121" s="5" t="s">
        <v>158</v>
      </c>
      <c r="E121" s="5" t="str">
        <f>IF(D121="","",VLOOKUP(D121,[1]親子ジャンルリスト!$A$2:$B$27,2,0))</f>
        <v>2_06</v>
      </c>
      <c r="F121" s="5" t="str">
        <f>IF((LEFT(G121,2))="","",VLOOKUP(LEFT(G121,2),[1]郵便番号!$A$2:$B$48,2,0))</f>
        <v>135-0048</v>
      </c>
      <c r="G121" s="5" t="s">
        <v>494</v>
      </c>
      <c r="H121" s="5" t="s">
        <v>495</v>
      </c>
      <c r="I121" s="4" t="s">
        <v>408</v>
      </c>
      <c r="J121" s="7" t="s">
        <v>14</v>
      </c>
      <c r="K121" s="7"/>
      <c r="L121" s="21" t="s">
        <v>2483</v>
      </c>
    </row>
    <row r="122" spans="1:12">
      <c r="A122" s="4">
        <v>22</v>
      </c>
      <c r="B122" s="5" t="s">
        <v>496</v>
      </c>
      <c r="C122" s="5" t="s">
        <v>485</v>
      </c>
      <c r="D122" s="5" t="s">
        <v>158</v>
      </c>
      <c r="E122" s="5" t="str">
        <f>IF(D122="","",VLOOKUP(D122,[1]親子ジャンルリスト!$A$2:$B$27,2,0))</f>
        <v>2_06</v>
      </c>
      <c r="F122" s="5" t="str">
        <f>IF((LEFT(G122,2))="","",VLOOKUP(LEFT(G122,2),[1]郵便番号!$A$2:$B$48,2,0))</f>
        <v>135-0048</v>
      </c>
      <c r="G122" s="5" t="s">
        <v>497</v>
      </c>
      <c r="H122" s="5" t="s">
        <v>498</v>
      </c>
      <c r="I122" s="4" t="s">
        <v>408</v>
      </c>
      <c r="J122" s="7" t="s">
        <v>14</v>
      </c>
      <c r="K122" s="7"/>
      <c r="L122" s="21" t="s">
        <v>2483</v>
      </c>
    </row>
    <row r="123" spans="1:12">
      <c r="A123" s="4">
        <v>23</v>
      </c>
      <c r="B123" s="5" t="s">
        <v>499</v>
      </c>
      <c r="C123" s="5" t="s">
        <v>500</v>
      </c>
      <c r="D123" s="5" t="s">
        <v>158</v>
      </c>
      <c r="E123" s="5" t="str">
        <f>IF(D123="","",VLOOKUP(D123,[1]親子ジャンルリスト!$A$2:$B$27,2,0))</f>
        <v>2_06</v>
      </c>
      <c r="F123" s="5" t="str">
        <f>IF((LEFT(G123,2))="","",VLOOKUP(LEFT(G123,2),[1]郵便番号!$A$2:$B$48,2,0))</f>
        <v>135-0048</v>
      </c>
      <c r="G123" s="5" t="s">
        <v>501</v>
      </c>
      <c r="H123" s="5" t="s">
        <v>502</v>
      </c>
      <c r="I123" s="4" t="s">
        <v>408</v>
      </c>
      <c r="J123" s="7" t="s">
        <v>14</v>
      </c>
      <c r="K123" s="7"/>
      <c r="L123" s="21" t="s">
        <v>2483</v>
      </c>
    </row>
    <row r="124" spans="1:12">
      <c r="A124" s="4">
        <v>24</v>
      </c>
      <c r="B124" s="5" t="s">
        <v>503</v>
      </c>
      <c r="C124" s="5" t="s">
        <v>504</v>
      </c>
      <c r="D124" s="5" t="s">
        <v>167</v>
      </c>
      <c r="E124" s="5" t="str">
        <f>IF(D124="","",VLOOKUP(D124,[1]親子ジャンルリスト!$A$2:$B$27,2,0))</f>
        <v>2_07</v>
      </c>
      <c r="F124" s="5" t="str">
        <f>IF((LEFT(G124,2))="","",VLOOKUP(LEFT(G124,2),[1]郵便番号!$A$2:$B$48,2,0))</f>
        <v>135-0048</v>
      </c>
      <c r="G124" s="5" t="s">
        <v>505</v>
      </c>
      <c r="H124" s="5" t="s">
        <v>506</v>
      </c>
      <c r="I124" s="4" t="s">
        <v>408</v>
      </c>
      <c r="J124" s="7" t="s">
        <v>14</v>
      </c>
      <c r="K124" s="7"/>
      <c r="L124" s="21" t="s">
        <v>2483</v>
      </c>
    </row>
    <row r="125" spans="1:12">
      <c r="A125" s="4">
        <v>25</v>
      </c>
      <c r="B125" s="5" t="s">
        <v>507</v>
      </c>
      <c r="C125" s="5" t="s">
        <v>508</v>
      </c>
      <c r="D125" s="5" t="s">
        <v>63</v>
      </c>
      <c r="E125" s="5" t="str">
        <f>IF(D125="","",VLOOKUP(D125,[1]親子ジャンルリスト!$A$2:$B$27,2,0))</f>
        <v>2_08</v>
      </c>
      <c r="F125" s="5" t="str">
        <f>IF((LEFT(G125,2))="","",VLOOKUP(LEFT(G125,2),[1]郵便番号!$A$2:$B$48,2,0))</f>
        <v>135-0047</v>
      </c>
      <c r="G125" s="5" t="s">
        <v>509</v>
      </c>
      <c r="H125" s="5" t="s">
        <v>510</v>
      </c>
      <c r="I125" s="4" t="s">
        <v>408</v>
      </c>
      <c r="J125" s="7" t="s">
        <v>14</v>
      </c>
      <c r="K125" s="7"/>
      <c r="L125" s="21" t="s">
        <v>2483</v>
      </c>
    </row>
    <row r="126" spans="1:12">
      <c r="A126" s="4">
        <v>26</v>
      </c>
      <c r="B126" s="5" t="s">
        <v>511</v>
      </c>
      <c r="C126" s="5" t="s">
        <v>67</v>
      </c>
      <c r="D126" s="5" t="s">
        <v>63</v>
      </c>
      <c r="E126" s="5" t="str">
        <f>IF(D126="","",VLOOKUP(D126,[1]親子ジャンルリスト!$A$2:$B$27,2,0))</f>
        <v>2_08</v>
      </c>
      <c r="F126" s="5" t="str">
        <f>IF((LEFT(G126,2))="","",VLOOKUP(LEFT(G126,2),[1]郵便番号!$A$2:$B$48,2,0))</f>
        <v>135-0048</v>
      </c>
      <c r="G126" s="5" t="s">
        <v>512</v>
      </c>
      <c r="H126" s="5" t="s">
        <v>513</v>
      </c>
      <c r="I126" s="4" t="s">
        <v>408</v>
      </c>
      <c r="J126" s="7" t="s">
        <v>14</v>
      </c>
      <c r="K126" s="8"/>
      <c r="L126" s="21" t="s">
        <v>2483</v>
      </c>
    </row>
    <row r="127" spans="1:12">
      <c r="A127" s="4">
        <v>27</v>
      </c>
      <c r="B127" s="5" t="s">
        <v>514</v>
      </c>
      <c r="C127" s="5" t="s">
        <v>67</v>
      </c>
      <c r="D127" s="5" t="s">
        <v>63</v>
      </c>
      <c r="E127" s="5" t="str">
        <f>IF(D127="","",VLOOKUP(D127,[1]親子ジャンルリスト!$A$2:$B$27,2,0))</f>
        <v>2_08</v>
      </c>
      <c r="F127" s="5" t="str">
        <f>IF((LEFT(G127,2))="","",VLOOKUP(LEFT(G127,2),[1]郵便番号!$A$2:$B$48,2,0))</f>
        <v>135-0048</v>
      </c>
      <c r="G127" s="5" t="s">
        <v>515</v>
      </c>
      <c r="H127" s="5" t="s">
        <v>516</v>
      </c>
      <c r="I127" s="4" t="s">
        <v>408</v>
      </c>
      <c r="J127" s="7" t="s">
        <v>14</v>
      </c>
      <c r="K127" s="8"/>
      <c r="L127" s="21" t="s">
        <v>2483</v>
      </c>
    </row>
    <row r="128" spans="1:12">
      <c r="A128" s="4">
        <v>28</v>
      </c>
      <c r="B128" s="5" t="s">
        <v>517</v>
      </c>
      <c r="C128" s="5" t="s">
        <v>71</v>
      </c>
      <c r="D128" s="5" t="s">
        <v>63</v>
      </c>
      <c r="E128" s="5" t="str">
        <f>IF(D128="","",VLOOKUP(D128,[1]親子ジャンルリスト!$A$2:$B$27,2,0))</f>
        <v>2_08</v>
      </c>
      <c r="F128" s="5" t="str">
        <f>IF((LEFT(G128,2))="","",VLOOKUP(LEFT(G128,2),[1]郵便番号!$A$2:$B$48,2,0))</f>
        <v>135-0048</v>
      </c>
      <c r="G128" s="5" t="s">
        <v>518</v>
      </c>
      <c r="H128" s="5" t="s">
        <v>519</v>
      </c>
      <c r="I128" s="4" t="s">
        <v>408</v>
      </c>
      <c r="J128" s="7" t="s">
        <v>14</v>
      </c>
      <c r="K128" s="7"/>
      <c r="L128" s="21" t="s">
        <v>2483</v>
      </c>
    </row>
    <row r="129" spans="1:12">
      <c r="A129" s="4">
        <v>29</v>
      </c>
      <c r="B129" s="5" t="s">
        <v>520</v>
      </c>
      <c r="C129" s="5" t="s">
        <v>521</v>
      </c>
      <c r="D129" s="5" t="s">
        <v>63</v>
      </c>
      <c r="E129" s="5" t="str">
        <f>IF(D129="","",VLOOKUP(D129,[1]親子ジャンルリスト!$A$2:$B$27,2,0))</f>
        <v>2_08</v>
      </c>
      <c r="F129" s="5" t="str">
        <f>IF((LEFT(G129,2))="","",VLOOKUP(LEFT(G129,2),[1]郵便番号!$A$2:$B$48,2,0))</f>
        <v>135-0048</v>
      </c>
      <c r="G129" s="5" t="s">
        <v>522</v>
      </c>
      <c r="H129" s="5" t="s">
        <v>523</v>
      </c>
      <c r="I129" s="4" t="s">
        <v>408</v>
      </c>
      <c r="J129" s="7" t="s">
        <v>14</v>
      </c>
      <c r="K129" s="8"/>
      <c r="L129" s="21" t="s">
        <v>2483</v>
      </c>
    </row>
    <row r="130" spans="1:12">
      <c r="A130" s="4">
        <v>30</v>
      </c>
      <c r="B130" s="5" t="s">
        <v>524</v>
      </c>
      <c r="C130" s="5" t="s">
        <v>525</v>
      </c>
      <c r="D130" s="5" t="s">
        <v>181</v>
      </c>
      <c r="E130" s="5" t="str">
        <f>IF(D130="","",VLOOKUP(D130,[1]親子ジャンルリスト!$A$2:$B$27,2,0))</f>
        <v>2_10</v>
      </c>
      <c r="F130" s="5" t="str">
        <f>IF((LEFT(G130,2))="","",VLOOKUP(LEFT(G130,2),[1]郵便番号!$A$2:$B$48,2,0))</f>
        <v>135-0047</v>
      </c>
      <c r="G130" s="5" t="s">
        <v>526</v>
      </c>
      <c r="H130" s="5" t="s">
        <v>527</v>
      </c>
      <c r="I130" s="4" t="s">
        <v>408</v>
      </c>
      <c r="J130" s="7" t="s">
        <v>14</v>
      </c>
      <c r="K130" s="7"/>
      <c r="L130" s="21" t="s">
        <v>2483</v>
      </c>
    </row>
    <row r="131" spans="1:12">
      <c r="A131" s="4">
        <v>31</v>
      </c>
      <c r="B131" s="4" t="s">
        <v>528</v>
      </c>
      <c r="C131" s="4" t="s">
        <v>529</v>
      </c>
      <c r="D131" s="4" t="s">
        <v>91</v>
      </c>
      <c r="E131" s="5" t="str">
        <f>IF(D131="","",VLOOKUP(D131,[1]親子ジャンルリスト!$A$2:$B$27,2,0))</f>
        <v>2_13</v>
      </c>
      <c r="F131" s="5" t="str">
        <f>IF((LEFT(G131,2))="","",VLOOKUP(LEFT(G131,2),[1]郵便番号!$A$2:$B$48,2,0))</f>
        <v>135-0047</v>
      </c>
      <c r="G131" s="5" t="s">
        <v>445</v>
      </c>
      <c r="H131" s="4" t="s">
        <v>530</v>
      </c>
      <c r="I131" s="4" t="s">
        <v>408</v>
      </c>
      <c r="J131" s="7" t="s">
        <v>14</v>
      </c>
      <c r="K131" s="7"/>
      <c r="L131" s="21" t="s">
        <v>2483</v>
      </c>
    </row>
    <row r="132" spans="1:12">
      <c r="A132" s="4">
        <v>32</v>
      </c>
      <c r="B132" s="5" t="s">
        <v>531</v>
      </c>
      <c r="C132" s="5" t="s">
        <v>532</v>
      </c>
      <c r="D132" s="5" t="s">
        <v>91</v>
      </c>
      <c r="E132" s="5" t="str">
        <f>IF(D132="","",VLOOKUP(D132,[1]親子ジャンルリスト!$A$2:$B$27,2,0))</f>
        <v>2_13</v>
      </c>
      <c r="F132" s="5" t="str">
        <f>IF((LEFT(G132,2))="","",VLOOKUP(LEFT(G132,2),[1]郵便番号!$A$2:$B$48,2,0))</f>
        <v>135-0047</v>
      </c>
      <c r="G132" s="5" t="s">
        <v>533</v>
      </c>
      <c r="H132" s="5" t="s">
        <v>534</v>
      </c>
      <c r="I132" s="4" t="s">
        <v>408</v>
      </c>
      <c r="J132" s="7" t="s">
        <v>14</v>
      </c>
      <c r="K132" s="7"/>
      <c r="L132" s="21" t="s">
        <v>2483</v>
      </c>
    </row>
    <row r="133" spans="1:12">
      <c r="A133" s="4">
        <v>33</v>
      </c>
      <c r="B133" s="4" t="s">
        <v>535</v>
      </c>
      <c r="C133" s="5" t="s">
        <v>103</v>
      </c>
      <c r="D133" s="4" t="s">
        <v>104</v>
      </c>
      <c r="E133" s="5" t="str">
        <f>IF(D133="","",VLOOKUP(D133,[1]親子ジャンルリスト!$A$2:$B$27,2,0))</f>
        <v>2_15</v>
      </c>
      <c r="F133" s="5" t="str">
        <f>IF((LEFT(G133,2))="","",VLOOKUP(LEFT(G133,2),[1]郵便番号!$A$2:$B$48,2,0))</f>
        <v>135-0048</v>
      </c>
      <c r="G133" s="5" t="s">
        <v>536</v>
      </c>
      <c r="H133" s="4" t="s">
        <v>537</v>
      </c>
      <c r="I133" s="4" t="s">
        <v>408</v>
      </c>
      <c r="J133" s="7" t="s">
        <v>14</v>
      </c>
      <c r="K133" s="7"/>
      <c r="L133" s="21" t="s">
        <v>2483</v>
      </c>
    </row>
    <row r="134" spans="1:12">
      <c r="A134" s="4">
        <v>34</v>
      </c>
      <c r="B134" s="5" t="s">
        <v>538</v>
      </c>
      <c r="C134" s="5" t="s">
        <v>103</v>
      </c>
      <c r="D134" s="5" t="s">
        <v>104</v>
      </c>
      <c r="E134" s="5" t="str">
        <f>IF(D134="","",VLOOKUP(D134,[1]親子ジャンルリスト!$A$2:$B$27,2,0))</f>
        <v>2_15</v>
      </c>
      <c r="F134" s="5" t="str">
        <f>IF((LEFT(G134,2))="","",VLOOKUP(LEFT(G134,2),[1]郵便番号!$A$2:$B$48,2,0))</f>
        <v>135-0048</v>
      </c>
      <c r="G134" s="5" t="s">
        <v>539</v>
      </c>
      <c r="H134" s="5" t="s">
        <v>540</v>
      </c>
      <c r="I134" s="4" t="s">
        <v>408</v>
      </c>
      <c r="J134" s="7" t="s">
        <v>14</v>
      </c>
      <c r="K134" s="7"/>
      <c r="L134" s="21" t="s">
        <v>2483</v>
      </c>
    </row>
    <row r="135" spans="1:12">
      <c r="A135" s="4">
        <v>35</v>
      </c>
      <c r="B135" s="4" t="s">
        <v>541</v>
      </c>
      <c r="C135" s="4" t="s">
        <v>542</v>
      </c>
      <c r="D135" s="4" t="s">
        <v>543</v>
      </c>
      <c r="E135" s="5" t="str">
        <f>IF(D135="","",VLOOKUP(D135,[1]親子ジャンルリスト!$A$2:$B$27,2,0))</f>
        <v>2_16</v>
      </c>
      <c r="F135" s="5" t="str">
        <f>IF((LEFT(G135,2))="","",VLOOKUP(LEFT(G135,2),[1]郵便番号!$A$2:$B$48,2,0))</f>
        <v>135-0047</v>
      </c>
      <c r="G135" s="5" t="s">
        <v>544</v>
      </c>
      <c r="H135" s="4" t="s">
        <v>545</v>
      </c>
      <c r="I135" s="4" t="s">
        <v>408</v>
      </c>
      <c r="J135" s="7" t="s">
        <v>14</v>
      </c>
      <c r="K135" s="9" t="s">
        <v>546</v>
      </c>
      <c r="L135" s="21" t="s">
        <v>2483</v>
      </c>
    </row>
    <row r="136" spans="1:12">
      <c r="A136" s="4">
        <v>36</v>
      </c>
      <c r="B136" s="4" t="s">
        <v>547</v>
      </c>
      <c r="C136" s="4" t="s">
        <v>548</v>
      </c>
      <c r="D136" s="4" t="s">
        <v>543</v>
      </c>
      <c r="E136" s="5" t="str">
        <f>IF(D136="","",VLOOKUP(D136,[1]親子ジャンルリスト!$A$2:$B$27,2,0))</f>
        <v>2_16</v>
      </c>
      <c r="F136" s="5" t="str">
        <f>IF((LEFT(G136,2))="","",VLOOKUP(LEFT(G136,2),[1]郵便番号!$A$2:$B$48,2,0))</f>
        <v>135-0047</v>
      </c>
      <c r="G136" s="5" t="s">
        <v>549</v>
      </c>
      <c r="H136" s="4" t="s">
        <v>550</v>
      </c>
      <c r="I136" s="4" t="s">
        <v>408</v>
      </c>
      <c r="J136" s="7" t="s">
        <v>14</v>
      </c>
      <c r="K136" s="7"/>
      <c r="L136" s="21" t="s">
        <v>2483</v>
      </c>
    </row>
    <row r="137" spans="1:12">
      <c r="A137" s="4">
        <v>37</v>
      </c>
      <c r="B137" s="4" t="s">
        <v>556</v>
      </c>
      <c r="C137" s="4" t="s">
        <v>557</v>
      </c>
      <c r="D137" s="4" t="s">
        <v>116</v>
      </c>
      <c r="E137" s="5" t="str">
        <f>IF(D137="","",VLOOKUP(D137,[1]親子ジャンルリスト!$A$2:$B$27,2,0))</f>
        <v>3_01</v>
      </c>
      <c r="F137" s="5" t="s">
        <v>476</v>
      </c>
      <c r="G137" s="5" t="s">
        <v>558</v>
      </c>
      <c r="H137" s="4" t="s">
        <v>559</v>
      </c>
      <c r="I137" s="4" t="s">
        <v>408</v>
      </c>
      <c r="J137" s="7" t="s">
        <v>14</v>
      </c>
      <c r="K137" s="7"/>
      <c r="L137" s="21" t="s">
        <v>2489</v>
      </c>
    </row>
    <row r="138" spans="1:12">
      <c r="A138" s="4">
        <v>38</v>
      </c>
      <c r="B138" s="4" t="s">
        <v>551</v>
      </c>
      <c r="C138" s="4" t="s">
        <v>552</v>
      </c>
      <c r="D138" s="4" t="s">
        <v>383</v>
      </c>
      <c r="E138" s="5" t="str">
        <f>IF(D138="","",VLOOKUP(D138,[1]親子ジャンルリスト!$A$2:$B$27,2,0))</f>
        <v>3_04</v>
      </c>
      <c r="F138" s="5" t="str">
        <f>IF((LEFT(G138,2))="","",VLOOKUP(LEFT(G138,2),[1]郵便番号!$A$2:$B$48,2,0))</f>
        <v>135-0048</v>
      </c>
      <c r="G138" s="5" t="s">
        <v>553</v>
      </c>
      <c r="H138" s="4" t="s">
        <v>554</v>
      </c>
      <c r="I138" s="4" t="s">
        <v>408</v>
      </c>
      <c r="J138" s="7" t="s">
        <v>14</v>
      </c>
      <c r="K138" s="7" t="s">
        <v>555</v>
      </c>
      <c r="L138" s="21" t="s">
        <v>2489</v>
      </c>
    </row>
    <row r="139" spans="1:12">
      <c r="A139" s="4">
        <v>39</v>
      </c>
      <c r="B139" s="4" t="s">
        <v>561</v>
      </c>
      <c r="C139" s="4" t="s">
        <v>562</v>
      </c>
      <c r="D139" s="4" t="s">
        <v>563</v>
      </c>
      <c r="E139" s="5" t="str">
        <f>IF(D139="","",VLOOKUP(D139,[1]親子ジャンルリスト!$A$2:$B$27,2,0))</f>
        <v>3_07</v>
      </c>
      <c r="F139" s="5" t="s">
        <v>476</v>
      </c>
      <c r="G139" s="5" t="s">
        <v>564</v>
      </c>
      <c r="H139" s="4" t="s">
        <v>565</v>
      </c>
      <c r="I139" s="4" t="s">
        <v>408</v>
      </c>
      <c r="J139" s="7" t="s">
        <v>14</v>
      </c>
      <c r="K139" s="7" t="s">
        <v>560</v>
      </c>
      <c r="L139" s="21" t="s">
        <v>2489</v>
      </c>
    </row>
    <row r="140" spans="1:12">
      <c r="A140" s="4">
        <v>1</v>
      </c>
      <c r="B140" s="5" t="s">
        <v>566</v>
      </c>
      <c r="C140" s="5" t="s">
        <v>225</v>
      </c>
      <c r="D140" s="5" t="s">
        <v>12</v>
      </c>
      <c r="E140" s="5" t="str">
        <f>IF(D140="","",VLOOKUP(D140,[1]親子ジャンルリスト!$A$2:$B$27,2,0))</f>
        <v>1_01</v>
      </c>
      <c r="F140" s="5" t="str">
        <f>IF((LEFT(G140,2))="","",VLOOKUP(LEFT(G140,2),[1]郵便番号!$A$2:$B$48,2,0))</f>
        <v>135-0046</v>
      </c>
      <c r="G140" s="5" t="s">
        <v>567</v>
      </c>
      <c r="H140" s="5" t="s">
        <v>568</v>
      </c>
      <c r="I140" s="4" t="s">
        <v>569</v>
      </c>
      <c r="J140" s="7" t="s">
        <v>14</v>
      </c>
      <c r="K140" s="7"/>
      <c r="L140" s="21" t="s">
        <v>2478</v>
      </c>
    </row>
    <row r="141" spans="1:12">
      <c r="A141" s="4">
        <v>2</v>
      </c>
      <c r="B141" s="5" t="s">
        <v>570</v>
      </c>
      <c r="C141" s="5" t="s">
        <v>251</v>
      </c>
      <c r="D141" s="5" t="s">
        <v>12</v>
      </c>
      <c r="E141" s="5" t="str">
        <f>IF(D141="","",VLOOKUP(D141,[1]親子ジャンルリスト!$A$2:$B$27,2,0))</f>
        <v>1_01</v>
      </c>
      <c r="F141" s="5" t="str">
        <f>IF((LEFT(G141,2))="","",VLOOKUP(LEFT(G141,2),[1]郵便番号!$A$2:$B$48,2,0))</f>
        <v>135-0046</v>
      </c>
      <c r="G141" s="5" t="s">
        <v>571</v>
      </c>
      <c r="H141" s="5" t="s">
        <v>572</v>
      </c>
      <c r="I141" s="4" t="s">
        <v>569</v>
      </c>
      <c r="J141" s="7" t="s">
        <v>14</v>
      </c>
      <c r="K141" s="7"/>
      <c r="L141" s="21" t="s">
        <v>2478</v>
      </c>
    </row>
    <row r="142" spans="1:12">
      <c r="A142" s="4">
        <v>3</v>
      </c>
      <c r="B142" s="5" t="s">
        <v>573</v>
      </c>
      <c r="C142" s="5" t="s">
        <v>574</v>
      </c>
      <c r="D142" s="5" t="s">
        <v>12</v>
      </c>
      <c r="E142" s="5" t="str">
        <f>IF(D142="","",VLOOKUP(D142,[1]親子ジャンルリスト!$A$2:$B$27,2,0))</f>
        <v>1_01</v>
      </c>
      <c r="F142" s="5" t="str">
        <f>IF((LEFT(G142,2))="","",VLOOKUP(LEFT(G142,2),[1]郵便番号!$A$2:$B$48,2,0))</f>
        <v>135-0046</v>
      </c>
      <c r="G142" s="5" t="s">
        <v>575</v>
      </c>
      <c r="H142" s="5" t="s">
        <v>576</v>
      </c>
      <c r="I142" s="4" t="s">
        <v>569</v>
      </c>
      <c r="J142" s="7" t="s">
        <v>14</v>
      </c>
      <c r="K142" s="7"/>
      <c r="L142" s="21" t="s">
        <v>2478</v>
      </c>
    </row>
    <row r="143" spans="1:12">
      <c r="A143" s="4">
        <v>4</v>
      </c>
      <c r="B143" s="4" t="s">
        <v>577</v>
      </c>
      <c r="C143" s="4" t="s">
        <v>578</v>
      </c>
      <c r="D143" s="4" t="s">
        <v>12</v>
      </c>
      <c r="E143" s="5" t="str">
        <f>IF(D143="","",VLOOKUP(D143,[1]親子ジャンルリスト!$A$2:$B$27,2,0))</f>
        <v>1_01</v>
      </c>
      <c r="F143" s="5" t="str">
        <f>IF((LEFT(G143,2))="","",VLOOKUP(LEFT(G143,2),[1]郵便番号!$A$2:$B$48,2,0))</f>
        <v>135-0046</v>
      </c>
      <c r="G143" s="4" t="s">
        <v>579</v>
      </c>
      <c r="H143" s="4" t="s">
        <v>580</v>
      </c>
      <c r="I143" s="4" t="s">
        <v>569</v>
      </c>
      <c r="J143" s="7" t="s">
        <v>14</v>
      </c>
      <c r="K143" s="7"/>
      <c r="L143" s="21" t="s">
        <v>2478</v>
      </c>
    </row>
    <row r="144" spans="1:12">
      <c r="A144" s="4">
        <v>5</v>
      </c>
      <c r="B144" s="5" t="s">
        <v>581</v>
      </c>
      <c r="C144" s="5" t="s">
        <v>582</v>
      </c>
      <c r="D144" s="5" t="s">
        <v>12</v>
      </c>
      <c r="E144" s="5" t="str">
        <f>IF(D144="","",VLOOKUP(D144,[1]親子ジャンルリスト!$A$2:$B$27,2,0))</f>
        <v>1_01</v>
      </c>
      <c r="F144" s="5" t="str">
        <f>IF((LEFT(G144,2))="","",VLOOKUP(LEFT(G144,2),[1]郵便番号!$A$2:$B$48,2,0))</f>
        <v>135-0046</v>
      </c>
      <c r="G144" s="5" t="s">
        <v>583</v>
      </c>
      <c r="H144" s="5" t="s">
        <v>584</v>
      </c>
      <c r="I144" s="4" t="s">
        <v>569</v>
      </c>
      <c r="J144" s="7" t="s">
        <v>14</v>
      </c>
      <c r="K144" s="7"/>
      <c r="L144" s="21" t="s">
        <v>2478</v>
      </c>
    </row>
    <row r="145" spans="1:12">
      <c r="A145" s="4">
        <v>6</v>
      </c>
      <c r="B145" s="5" t="s">
        <v>2504</v>
      </c>
      <c r="C145" s="5" t="s">
        <v>2505</v>
      </c>
      <c r="D145" s="5" t="s">
        <v>12</v>
      </c>
      <c r="E145" s="5" t="str">
        <f>IF(D145="","",VLOOKUP(D145,[1]親子ジャンルリスト!$A$2:$B$27,2,0))</f>
        <v>1_01</v>
      </c>
      <c r="F145" s="5" t="s">
        <v>2506</v>
      </c>
      <c r="G145" s="5" t="s">
        <v>2507</v>
      </c>
      <c r="H145" s="5" t="s">
        <v>2508</v>
      </c>
      <c r="I145" s="4" t="s">
        <v>569</v>
      </c>
      <c r="J145" s="7" t="s">
        <v>14</v>
      </c>
      <c r="K145" s="7"/>
      <c r="L145" s="21" t="s">
        <v>2478</v>
      </c>
    </row>
    <row r="146" spans="1:12">
      <c r="A146" s="4">
        <v>7</v>
      </c>
      <c r="B146" s="4" t="s">
        <v>585</v>
      </c>
      <c r="C146" s="4" t="s">
        <v>586</v>
      </c>
      <c r="D146" s="4" t="s">
        <v>12</v>
      </c>
      <c r="E146" s="5" t="str">
        <f>IF(D146="","",VLOOKUP(D146,[1]親子ジャンルリスト!$A$2:$B$27,2,0))</f>
        <v>1_01</v>
      </c>
      <c r="F146" s="5" t="str">
        <f>IF((LEFT(G146,2))="","",VLOOKUP(LEFT(G146,2),[1]郵便番号!$A$2:$B$48,2,0))</f>
        <v>135-0046</v>
      </c>
      <c r="G146" s="5" t="s">
        <v>587</v>
      </c>
      <c r="H146" s="4" t="s">
        <v>588</v>
      </c>
      <c r="I146" s="4" t="s">
        <v>569</v>
      </c>
      <c r="J146" s="7" t="s">
        <v>14</v>
      </c>
      <c r="K146" s="7"/>
      <c r="L146" s="21" t="s">
        <v>2478</v>
      </c>
    </row>
    <row r="147" spans="1:12">
      <c r="A147" s="4">
        <v>8</v>
      </c>
      <c r="B147" s="4" t="s">
        <v>589</v>
      </c>
      <c r="C147" s="4" t="s">
        <v>590</v>
      </c>
      <c r="D147" s="4" t="s">
        <v>12</v>
      </c>
      <c r="E147" s="5" t="str">
        <f>IF(D147="","",VLOOKUP(D147,[1]親子ジャンルリスト!$A$2:$B$27,2,0))</f>
        <v>1_01</v>
      </c>
      <c r="F147" s="5" t="str">
        <f>IF((LEFT(G147,2))="","",VLOOKUP(LEFT(G147,2),[1]郵便番号!$A$2:$B$48,2,0))</f>
        <v>135-0046</v>
      </c>
      <c r="G147" s="5" t="s">
        <v>591</v>
      </c>
      <c r="H147" s="4" t="s">
        <v>592</v>
      </c>
      <c r="I147" s="4" t="s">
        <v>569</v>
      </c>
      <c r="J147" s="7" t="s">
        <v>14</v>
      </c>
      <c r="K147" s="7"/>
      <c r="L147" s="21" t="s">
        <v>2478</v>
      </c>
    </row>
    <row r="148" spans="1:12">
      <c r="A148" s="4">
        <v>9</v>
      </c>
      <c r="B148" s="4" t="s">
        <v>593</v>
      </c>
      <c r="C148" s="4" t="s">
        <v>594</v>
      </c>
      <c r="D148" s="4" t="s">
        <v>12</v>
      </c>
      <c r="E148" s="5" t="str">
        <f>IF(D148="","",VLOOKUP(D148,[1]親子ジャンルリスト!$A$2:$B$27,2,0))</f>
        <v>1_01</v>
      </c>
      <c r="F148" s="5" t="str">
        <f>IF((LEFT(G148,2))="","",VLOOKUP(LEFT(G148,2),[1]郵便番号!$A$2:$B$48,2,0))</f>
        <v>135-0046</v>
      </c>
      <c r="G148" s="5" t="s">
        <v>591</v>
      </c>
      <c r="H148" s="4" t="s">
        <v>595</v>
      </c>
      <c r="I148" s="4" t="s">
        <v>569</v>
      </c>
      <c r="J148" s="7" t="s">
        <v>14</v>
      </c>
      <c r="K148" s="7"/>
      <c r="L148" s="21" t="s">
        <v>2478</v>
      </c>
    </row>
    <row r="149" spans="1:12">
      <c r="A149" s="4">
        <v>10</v>
      </c>
      <c r="B149" s="4" t="s">
        <v>596</v>
      </c>
      <c r="C149" s="4" t="s">
        <v>274</v>
      </c>
      <c r="D149" s="12" t="s">
        <v>136</v>
      </c>
      <c r="E149" s="5" t="str">
        <f>IF(D149="","",VLOOKUP(D149,[1]親子ジャンルリスト!$A$2:$B$27,2,0))</f>
        <v>1_02</v>
      </c>
      <c r="F149" s="5" t="str">
        <f>IF((LEFT(G149,2))="","",VLOOKUP(LEFT(G149,2),[1]郵便番号!$A$2:$B$48,2,0))</f>
        <v>135-0046</v>
      </c>
      <c r="G149" s="4" t="s">
        <v>597</v>
      </c>
      <c r="H149" s="4" t="s">
        <v>598</v>
      </c>
      <c r="I149" s="4" t="s">
        <v>569</v>
      </c>
      <c r="J149" s="7" t="s">
        <v>14</v>
      </c>
      <c r="K149" s="7"/>
      <c r="L149" s="21" t="s">
        <v>2478</v>
      </c>
    </row>
    <row r="150" spans="1:12">
      <c r="A150" s="4">
        <v>11</v>
      </c>
      <c r="B150" s="4" t="s">
        <v>599</v>
      </c>
      <c r="C150" s="4" t="s">
        <v>36</v>
      </c>
      <c r="D150" s="4" t="s">
        <v>37</v>
      </c>
      <c r="E150" s="5" t="str">
        <f>IF(D150="","",VLOOKUP(D150,[1]親子ジャンルリスト!$A$2:$B$27,2,0))</f>
        <v>1_03</v>
      </c>
      <c r="F150" s="5" t="str">
        <f>IF((LEFT(G150,2))="","",VLOOKUP(LEFT(G150,2),[1]郵便番号!$A$2:$B$48,2,0))</f>
        <v>135-0046</v>
      </c>
      <c r="G150" s="5" t="s">
        <v>600</v>
      </c>
      <c r="H150" s="4" t="s">
        <v>601</v>
      </c>
      <c r="I150" s="4" t="s">
        <v>569</v>
      </c>
      <c r="J150" s="7" t="s">
        <v>14</v>
      </c>
      <c r="K150" s="7"/>
      <c r="L150" s="21" t="s">
        <v>2478</v>
      </c>
    </row>
    <row r="151" spans="1:12">
      <c r="A151" s="4">
        <v>12</v>
      </c>
      <c r="B151" s="4" t="s">
        <v>602</v>
      </c>
      <c r="C151" s="4" t="s">
        <v>36</v>
      </c>
      <c r="D151" s="4" t="s">
        <v>37</v>
      </c>
      <c r="E151" s="5" t="str">
        <f>IF(D151="","",VLOOKUP(D151,[1]親子ジャンルリスト!$A$2:$B$27,2,0))</f>
        <v>1_03</v>
      </c>
      <c r="F151" s="5" t="str">
        <f>IF((LEFT(G151,2))="","",VLOOKUP(LEFT(G151,2),[1]郵便番号!$A$2:$B$48,2,0))</f>
        <v>135-0046</v>
      </c>
      <c r="G151" s="4" t="s">
        <v>603</v>
      </c>
      <c r="H151" s="4" t="s">
        <v>604</v>
      </c>
      <c r="I151" s="4" t="s">
        <v>569</v>
      </c>
      <c r="J151" s="7" t="s">
        <v>14</v>
      </c>
      <c r="K151" s="7"/>
      <c r="L151" s="21" t="s">
        <v>2478</v>
      </c>
    </row>
    <row r="152" spans="1:12">
      <c r="A152" s="4">
        <v>13</v>
      </c>
      <c r="B152" s="4" t="s">
        <v>605</v>
      </c>
      <c r="C152" s="4" t="s">
        <v>606</v>
      </c>
      <c r="D152" s="4" t="s">
        <v>37</v>
      </c>
      <c r="E152" s="5" t="str">
        <f>IF(D152="","",VLOOKUP(D152,[1]親子ジャンルリスト!$A$2:$B$27,2,0))</f>
        <v>1_03</v>
      </c>
      <c r="F152" s="5" t="str">
        <f>IF((LEFT(G152,2))="","",VLOOKUP(LEFT(G152,2),[1]郵便番号!$A$2:$B$48,2,0))</f>
        <v>135-0046</v>
      </c>
      <c r="G152" s="4" t="s">
        <v>607</v>
      </c>
      <c r="H152" s="4" t="s">
        <v>608</v>
      </c>
      <c r="I152" s="4" t="s">
        <v>569</v>
      </c>
      <c r="J152" s="7" t="s">
        <v>14</v>
      </c>
      <c r="K152" s="7"/>
      <c r="L152" s="21" t="s">
        <v>2478</v>
      </c>
    </row>
    <row r="153" spans="1:12">
      <c r="A153" s="4">
        <v>14</v>
      </c>
      <c r="B153" s="4" t="s">
        <v>609</v>
      </c>
      <c r="C153" s="4" t="s">
        <v>610</v>
      </c>
      <c r="D153" s="4" t="s">
        <v>37</v>
      </c>
      <c r="E153" s="5" t="str">
        <f>IF(D153="","",VLOOKUP(D153,[1]親子ジャンルリスト!$A$2:$B$27,2,0))</f>
        <v>1_03</v>
      </c>
      <c r="F153" s="5" t="str">
        <f>IF((LEFT(G153,2))="","",VLOOKUP(LEFT(G153,2),[1]郵便番号!$A$2:$B$48,2,0))</f>
        <v>135-0046</v>
      </c>
      <c r="G153" s="4" t="s">
        <v>611</v>
      </c>
      <c r="H153" s="4" t="s">
        <v>612</v>
      </c>
      <c r="I153" s="4" t="s">
        <v>569</v>
      </c>
      <c r="J153" s="7" t="s">
        <v>14</v>
      </c>
      <c r="K153" s="7"/>
      <c r="L153" s="21" t="s">
        <v>2478</v>
      </c>
    </row>
    <row r="154" spans="1:12">
      <c r="A154" s="4">
        <v>15</v>
      </c>
      <c r="B154" s="4" t="s">
        <v>613</v>
      </c>
      <c r="C154" s="4" t="s">
        <v>614</v>
      </c>
      <c r="D154" s="4" t="s">
        <v>50</v>
      </c>
      <c r="E154" s="5" t="str">
        <f>IF(D154="","",VLOOKUP(D154,[1]親子ジャンルリスト!$A$2:$B$27,2,0))</f>
        <v>2_02</v>
      </c>
      <c r="F154" s="5" t="str">
        <f>IF((LEFT(G154,2))="","",VLOOKUP(LEFT(G154,2),[1]郵便番号!$A$2:$B$48,2,0))</f>
        <v>135-0046</v>
      </c>
      <c r="G154" s="4" t="s">
        <v>615</v>
      </c>
      <c r="H154" s="4" t="s">
        <v>616</v>
      </c>
      <c r="I154" s="4" t="s">
        <v>569</v>
      </c>
      <c r="J154" s="7" t="s">
        <v>14</v>
      </c>
      <c r="K154" s="7"/>
      <c r="L154" s="21" t="s">
        <v>2483</v>
      </c>
    </row>
    <row r="155" spans="1:12" ht="14.25" customHeight="1">
      <c r="A155" s="4">
        <v>16</v>
      </c>
      <c r="B155" s="4" t="s">
        <v>617</v>
      </c>
      <c r="C155" s="4" t="s">
        <v>49</v>
      </c>
      <c r="D155" s="4" t="s">
        <v>50</v>
      </c>
      <c r="E155" s="5" t="str">
        <f>IF(D155="","",VLOOKUP(D155,[1]親子ジャンルリスト!$A$2:$B$27,2,0))</f>
        <v>2_02</v>
      </c>
      <c r="F155" s="5" t="str">
        <f>IF((LEFT(G155,2))="","",VLOOKUP(LEFT(G155,2),[1]郵便番号!$A$2:$B$48,2,0))</f>
        <v>135-0046</v>
      </c>
      <c r="G155" s="4" t="s">
        <v>618</v>
      </c>
      <c r="H155" s="4" t="s">
        <v>619</v>
      </c>
      <c r="I155" s="4" t="s">
        <v>569</v>
      </c>
      <c r="J155" s="7" t="s">
        <v>14</v>
      </c>
      <c r="K155" s="7"/>
      <c r="L155" s="21" t="s">
        <v>2483</v>
      </c>
    </row>
    <row r="156" spans="1:12">
      <c r="A156" s="4">
        <v>17</v>
      </c>
      <c r="B156" s="4" t="s">
        <v>620</v>
      </c>
      <c r="C156" s="4" t="s">
        <v>621</v>
      </c>
      <c r="D156" s="4" t="s">
        <v>155</v>
      </c>
      <c r="E156" s="5" t="str">
        <f>IF(D156="","",VLOOKUP(D156,[1]親子ジャンルリスト!$A$2:$B$27,2,0))</f>
        <v>2_03</v>
      </c>
      <c r="F156" s="5" t="str">
        <f>IF((LEFT(G156,2))="","",VLOOKUP(LEFT(G156,2),[1]郵便番号!$A$2:$B$48,2,0))</f>
        <v>135-0045</v>
      </c>
      <c r="G156" s="4" t="s">
        <v>622</v>
      </c>
      <c r="H156" s="4" t="s">
        <v>623</v>
      </c>
      <c r="I156" s="4" t="s">
        <v>569</v>
      </c>
      <c r="J156" s="7" t="s">
        <v>14</v>
      </c>
      <c r="K156" s="7"/>
      <c r="L156" s="21" t="s">
        <v>2483</v>
      </c>
    </row>
    <row r="157" spans="1:12">
      <c r="A157" s="4">
        <v>18</v>
      </c>
      <c r="B157" s="5" t="s">
        <v>624</v>
      </c>
      <c r="C157" s="5" t="s">
        <v>625</v>
      </c>
      <c r="D157" s="5" t="s">
        <v>155</v>
      </c>
      <c r="E157" s="5" t="str">
        <f>IF(D157="","",VLOOKUP(D157,[1]親子ジャンルリスト!$A$2:$B$27,2,0))</f>
        <v>2_03</v>
      </c>
      <c r="F157" s="5" t="str">
        <f>IF((LEFT(G157,2))="","",VLOOKUP(LEFT(G157,2),[1]郵便番号!$A$2:$B$48,2,0))</f>
        <v>135-0046</v>
      </c>
      <c r="G157" s="5" t="s">
        <v>626</v>
      </c>
      <c r="H157" s="5" t="s">
        <v>627</v>
      </c>
      <c r="I157" s="4" t="s">
        <v>569</v>
      </c>
      <c r="J157" s="7" t="s">
        <v>14</v>
      </c>
      <c r="K157" s="7"/>
      <c r="L157" s="21" t="s">
        <v>2483</v>
      </c>
    </row>
    <row r="158" spans="1:12">
      <c r="A158" s="4">
        <v>19</v>
      </c>
      <c r="B158" s="5" t="s">
        <v>2509</v>
      </c>
      <c r="C158" s="5" t="s">
        <v>1137</v>
      </c>
      <c r="D158" s="5" t="s">
        <v>155</v>
      </c>
      <c r="E158" s="5" t="str">
        <f>IF(D158="","",VLOOKUP(D158,[1]親子ジャンルリスト!$A$2:$B$27,2,0))</f>
        <v>2_03</v>
      </c>
      <c r="F158" s="5" t="s">
        <v>2506</v>
      </c>
      <c r="G158" s="5" t="s">
        <v>2510</v>
      </c>
      <c r="H158" s="5" t="s">
        <v>2511</v>
      </c>
      <c r="I158" s="4" t="s">
        <v>569</v>
      </c>
      <c r="J158" s="7" t="s">
        <v>14</v>
      </c>
      <c r="K158" s="7"/>
      <c r="L158" s="21"/>
    </row>
    <row r="159" spans="1:12">
      <c r="A159" s="4">
        <v>20</v>
      </c>
      <c r="B159" s="5" t="s">
        <v>2512</v>
      </c>
      <c r="C159" s="5" t="s">
        <v>628</v>
      </c>
      <c r="D159" s="5" t="s">
        <v>300</v>
      </c>
      <c r="E159" s="5" t="str">
        <f>IF(D159="","",VLOOKUP(D159,[1]親子ジャンルリスト!$A$2:$B$27,2,0))</f>
        <v>2_04</v>
      </c>
      <c r="F159" s="5" t="str">
        <f>IF((LEFT(G159,2))="","",VLOOKUP(LEFT(G159,2),[1]郵便番号!$A$2:$B$48,2,0))</f>
        <v>135-0046</v>
      </c>
      <c r="G159" s="5" t="s">
        <v>629</v>
      </c>
      <c r="H159" s="5" t="s">
        <v>630</v>
      </c>
      <c r="I159" s="4" t="s">
        <v>569</v>
      </c>
      <c r="J159" s="7" t="s">
        <v>14</v>
      </c>
      <c r="K159" s="7"/>
      <c r="L159" s="21" t="s">
        <v>2483</v>
      </c>
    </row>
    <row r="160" spans="1:12">
      <c r="A160" s="4">
        <v>21</v>
      </c>
      <c r="B160" s="4" t="s">
        <v>2513</v>
      </c>
      <c r="C160" s="4" t="s">
        <v>631</v>
      </c>
      <c r="D160" s="4" t="s">
        <v>300</v>
      </c>
      <c r="E160" s="5" t="str">
        <f>IF(D160="","",VLOOKUP(D160,[1]親子ジャンルリスト!$A$2:$B$27,2,0))</f>
        <v>2_04</v>
      </c>
      <c r="F160" s="5" t="str">
        <f>IF((LEFT(G160,2))="","",VLOOKUP(LEFT(G160,2),[1]郵便番号!$A$2:$B$48,2,0))</f>
        <v>135-0046</v>
      </c>
      <c r="G160" s="4" t="s">
        <v>632</v>
      </c>
      <c r="H160" s="4" t="s">
        <v>633</v>
      </c>
      <c r="I160" s="4" t="s">
        <v>569</v>
      </c>
      <c r="J160" s="7" t="s">
        <v>14</v>
      </c>
      <c r="K160" s="7"/>
      <c r="L160" s="21" t="s">
        <v>2483</v>
      </c>
    </row>
    <row r="161" spans="1:12">
      <c r="A161" s="4">
        <v>22</v>
      </c>
      <c r="B161" s="4" t="s">
        <v>634</v>
      </c>
      <c r="C161" s="4" t="s">
        <v>635</v>
      </c>
      <c r="D161" s="4" t="s">
        <v>300</v>
      </c>
      <c r="E161" s="5" t="str">
        <f>IF(D161="","",VLOOKUP(D161,[1]親子ジャンルリスト!$A$2:$B$27,2,0))</f>
        <v>2_04</v>
      </c>
      <c r="F161" s="5" t="str">
        <f>IF((LEFT(G161,2))="","",VLOOKUP(LEFT(G161,2),[1]郵便番号!$A$2:$B$48,2,0))</f>
        <v>135-0046</v>
      </c>
      <c r="G161" s="5" t="s">
        <v>636</v>
      </c>
      <c r="H161" s="4" t="s">
        <v>637</v>
      </c>
      <c r="I161" s="4" t="s">
        <v>569</v>
      </c>
      <c r="J161" s="7" t="s">
        <v>14</v>
      </c>
      <c r="K161" s="7"/>
      <c r="L161" s="21" t="s">
        <v>2483</v>
      </c>
    </row>
    <row r="162" spans="1:12">
      <c r="A162" s="4">
        <v>23</v>
      </c>
      <c r="B162" s="4" t="s">
        <v>638</v>
      </c>
      <c r="C162" s="4" t="s">
        <v>639</v>
      </c>
      <c r="D162" s="4" t="s">
        <v>167</v>
      </c>
      <c r="E162" s="5" t="str">
        <f>IF(D162="","",VLOOKUP(D162,[1]親子ジャンルリスト!$A$2:$B$27,2,0))</f>
        <v>2_07</v>
      </c>
      <c r="F162" s="5" t="s">
        <v>640</v>
      </c>
      <c r="G162" s="5" t="s">
        <v>641</v>
      </c>
      <c r="H162" s="4" t="s">
        <v>642</v>
      </c>
      <c r="I162" s="4" t="s">
        <v>569</v>
      </c>
      <c r="J162" s="7" t="s">
        <v>14</v>
      </c>
      <c r="K162" s="9" t="s">
        <v>643</v>
      </c>
      <c r="L162" s="21" t="s">
        <v>2483</v>
      </c>
    </row>
    <row r="163" spans="1:12">
      <c r="A163" s="4">
        <v>24</v>
      </c>
      <c r="B163" s="4" t="s">
        <v>644</v>
      </c>
      <c r="C163" s="4" t="s">
        <v>645</v>
      </c>
      <c r="D163" s="4" t="s">
        <v>167</v>
      </c>
      <c r="E163" s="5" t="str">
        <f>IF(D163="","",VLOOKUP(D163,[1]親子ジャンルリスト!$A$2:$B$27,2,0))</f>
        <v>2_07</v>
      </c>
      <c r="F163" s="5" t="str">
        <f>IF((LEFT(G163,2))="","",VLOOKUP(LEFT(G163,2),[1]郵便番号!$A$2:$B$48,2,0))</f>
        <v>135-0046</v>
      </c>
      <c r="G163" s="5" t="s">
        <v>646</v>
      </c>
      <c r="H163" s="4"/>
      <c r="I163" s="4" t="s">
        <v>569</v>
      </c>
      <c r="J163" s="7" t="s">
        <v>14</v>
      </c>
      <c r="K163" s="7"/>
      <c r="L163" s="21" t="s">
        <v>2483</v>
      </c>
    </row>
    <row r="164" spans="1:12">
      <c r="A164" s="4">
        <v>25</v>
      </c>
      <c r="B164" s="5" t="s">
        <v>647</v>
      </c>
      <c r="C164" s="5" t="s">
        <v>103</v>
      </c>
      <c r="D164" s="5" t="s">
        <v>104</v>
      </c>
      <c r="E164" s="5" t="str">
        <f>IF(D164="","",VLOOKUP(D164,[1]親子ジャンルリスト!$A$2:$B$27,2,0))</f>
        <v>2_15</v>
      </c>
      <c r="F164" s="5" t="str">
        <f>IF((LEFT(G164,2))="","",VLOOKUP(LEFT(G164,2),[1]郵便番号!$A$2:$B$48,2,0))</f>
        <v>135-0046</v>
      </c>
      <c r="G164" s="5" t="s">
        <v>648</v>
      </c>
      <c r="H164" s="5" t="s">
        <v>649</v>
      </c>
      <c r="I164" s="4" t="s">
        <v>569</v>
      </c>
      <c r="J164" s="7" t="s">
        <v>14</v>
      </c>
      <c r="K164" s="7"/>
      <c r="L164" s="21" t="s">
        <v>2483</v>
      </c>
    </row>
    <row r="165" spans="1:12">
      <c r="A165" s="4">
        <v>26</v>
      </c>
      <c r="B165" s="5" t="s">
        <v>2514</v>
      </c>
      <c r="C165" s="5" t="s">
        <v>103</v>
      </c>
      <c r="D165" s="5" t="s">
        <v>104</v>
      </c>
      <c r="E165" s="5" t="str">
        <f>IF(D165="","",VLOOKUP(D165,[1]親子ジャンルリスト!$A$2:$B$27,2,0))</f>
        <v>2_15</v>
      </c>
      <c r="F165" s="5" t="str">
        <f>IF((LEFT(G165,2))="","",VLOOKUP(LEFT(G165,2),[1]郵便番号!$A$2:$B$48,2,0))</f>
        <v>135-0046</v>
      </c>
      <c r="G165" s="5" t="s">
        <v>2515</v>
      </c>
      <c r="H165" s="5" t="s">
        <v>2516</v>
      </c>
      <c r="I165" s="4" t="s">
        <v>569</v>
      </c>
      <c r="J165" s="7" t="s">
        <v>14</v>
      </c>
      <c r="K165" s="7"/>
      <c r="L165" s="21" t="s">
        <v>2483</v>
      </c>
    </row>
    <row r="166" spans="1:12">
      <c r="A166" s="4">
        <v>27</v>
      </c>
      <c r="B166" s="5" t="s">
        <v>651</v>
      </c>
      <c r="C166" s="5" t="s">
        <v>652</v>
      </c>
      <c r="D166" s="5" t="s">
        <v>116</v>
      </c>
      <c r="E166" s="5" t="str">
        <f>IF(D166="","",VLOOKUP(D166,[1]親子ジャンルリスト!$A$2:$B$27,2,0))</f>
        <v>3_01</v>
      </c>
      <c r="F166" s="5" t="str">
        <f>IF((LEFT(G166,2))="","",VLOOKUP(LEFT(G166,2),[1]郵便番号!$A$2:$B$48,2,0))</f>
        <v>135-0046</v>
      </c>
      <c r="G166" s="5" t="s">
        <v>653</v>
      </c>
      <c r="H166" s="5" t="s">
        <v>654</v>
      </c>
      <c r="I166" s="4" t="s">
        <v>569</v>
      </c>
      <c r="J166" s="7" t="s">
        <v>14</v>
      </c>
      <c r="K166" s="9" t="s">
        <v>655</v>
      </c>
      <c r="L166" s="21" t="s">
        <v>2489</v>
      </c>
    </row>
    <row r="167" spans="1:12">
      <c r="A167" s="4">
        <v>28</v>
      </c>
      <c r="B167" s="4" t="s">
        <v>656</v>
      </c>
      <c r="C167" s="4" t="s">
        <v>657</v>
      </c>
      <c r="D167" s="4" t="s">
        <v>658</v>
      </c>
      <c r="E167" s="5" t="str">
        <f>IF(D167="","",VLOOKUP(D167,[1]親子ジャンルリスト!$A$2:$B$27,2,0))</f>
        <v>3_06</v>
      </c>
      <c r="F167" s="5" t="str">
        <f>IF((LEFT(G167,2))="","",VLOOKUP(LEFT(G167,2),[1]郵便番号!$A$2:$B$48,2,0))</f>
        <v>135-0046</v>
      </c>
      <c r="G167" s="4" t="s">
        <v>659</v>
      </c>
      <c r="H167" s="4" t="s">
        <v>660</v>
      </c>
      <c r="I167" s="4" t="s">
        <v>569</v>
      </c>
      <c r="J167" s="7" t="s">
        <v>14</v>
      </c>
      <c r="K167" s="7"/>
      <c r="L167" s="21" t="s">
        <v>2489</v>
      </c>
    </row>
    <row r="168" spans="1:12">
      <c r="A168" s="4">
        <v>1</v>
      </c>
      <c r="B168" s="14" t="s">
        <v>661</v>
      </c>
      <c r="C168" s="14" t="s">
        <v>11</v>
      </c>
      <c r="D168" s="14" t="s">
        <v>12</v>
      </c>
      <c r="E168" s="5" t="str">
        <f>IF(D168="","",VLOOKUP(D168,[1]親子ジャンルリスト!$A$2:$B$27,2,0))</f>
        <v>1_01</v>
      </c>
      <c r="F168" s="5" t="s">
        <v>662</v>
      </c>
      <c r="G168" s="5" t="s">
        <v>663</v>
      </c>
      <c r="H168" s="14" t="s">
        <v>664</v>
      </c>
      <c r="I168" s="4" t="s">
        <v>665</v>
      </c>
      <c r="J168" s="7" t="s">
        <v>666</v>
      </c>
      <c r="K168" s="7"/>
      <c r="L168" s="21" t="s">
        <v>2478</v>
      </c>
    </row>
    <row r="169" spans="1:12">
      <c r="A169" s="4">
        <v>2</v>
      </c>
      <c r="B169" s="14" t="s">
        <v>667</v>
      </c>
      <c r="C169" s="14" t="s">
        <v>668</v>
      </c>
      <c r="D169" s="14" t="s">
        <v>12</v>
      </c>
      <c r="E169" s="5" t="str">
        <f>IF(D169="","",VLOOKUP(D169,[1]親子ジャンルリスト!$A$2:$B$27,2,0))</f>
        <v>1_01</v>
      </c>
      <c r="F169" s="5" t="str">
        <f>IF((LEFT(G169,2))="","",VLOOKUP(LEFT(G169,2),[1]郵便番号!$A$2:$B$48,2,0))</f>
        <v>135-0053</v>
      </c>
      <c r="G169" s="5" t="s">
        <v>669</v>
      </c>
      <c r="H169" s="14" t="s">
        <v>670</v>
      </c>
      <c r="I169" s="4" t="s">
        <v>665</v>
      </c>
      <c r="J169" s="7" t="s">
        <v>666</v>
      </c>
      <c r="K169" s="7"/>
      <c r="L169" s="21" t="s">
        <v>2478</v>
      </c>
    </row>
    <row r="170" spans="1:12">
      <c r="A170" s="4">
        <v>3</v>
      </c>
      <c r="B170" s="5" t="s">
        <v>671</v>
      </c>
      <c r="C170" s="5" t="s">
        <v>225</v>
      </c>
      <c r="D170" s="5" t="s">
        <v>12</v>
      </c>
      <c r="E170" s="5" t="str">
        <f>IF(D170="","",VLOOKUP(D170,[1]親子ジャンルリスト!$A$2:$B$27,2,0))</f>
        <v>1_01</v>
      </c>
      <c r="F170" s="5" t="str">
        <f>IF((LEFT(G170,2))="","",VLOOKUP(LEFT(G170,2),[1]郵便番号!$A$2:$B$48,2,0))</f>
        <v>135-0053</v>
      </c>
      <c r="G170" s="5" t="s">
        <v>672</v>
      </c>
      <c r="H170" s="5" t="s">
        <v>673</v>
      </c>
      <c r="I170" s="4" t="s">
        <v>665</v>
      </c>
      <c r="J170" s="7" t="s">
        <v>666</v>
      </c>
      <c r="K170" s="7"/>
      <c r="L170" s="21" t="s">
        <v>2478</v>
      </c>
    </row>
    <row r="171" spans="1:12">
      <c r="A171" s="4">
        <v>4</v>
      </c>
      <c r="B171" s="5" t="s">
        <v>674</v>
      </c>
      <c r="C171" s="5" t="s">
        <v>15</v>
      </c>
      <c r="D171" s="5" t="s">
        <v>12</v>
      </c>
      <c r="E171" s="5" t="str">
        <f>IF(D171="","",VLOOKUP(D171,[1]親子ジャンルリスト!$A$2:$B$27,2,0))</f>
        <v>1_01</v>
      </c>
      <c r="F171" s="5" t="str">
        <f>IF((LEFT(G171,2))="","",VLOOKUP(LEFT(G171,2),[1]郵便番号!$A$2:$B$48,2,0))</f>
        <v>135-0053</v>
      </c>
      <c r="G171" s="5" t="s">
        <v>675</v>
      </c>
      <c r="H171" s="5" t="s">
        <v>676</v>
      </c>
      <c r="I171" s="4" t="s">
        <v>665</v>
      </c>
      <c r="J171" s="7" t="s">
        <v>666</v>
      </c>
      <c r="K171" s="7"/>
      <c r="L171" s="21" t="s">
        <v>2478</v>
      </c>
    </row>
    <row r="172" spans="1:12">
      <c r="A172" s="4">
        <v>5</v>
      </c>
      <c r="B172" s="5" t="s">
        <v>677</v>
      </c>
      <c r="C172" s="5" t="s">
        <v>678</v>
      </c>
      <c r="D172" s="5" t="s">
        <v>37</v>
      </c>
      <c r="E172" s="5" t="str">
        <f>IF(D172="","",VLOOKUP(D172,[1]親子ジャンルリスト!$A$2:$B$27,2,0))</f>
        <v>1_03</v>
      </c>
      <c r="F172" s="5" t="str">
        <f>IF((LEFT(G172,2))="","",VLOOKUP(LEFT(G172,2),[1]郵便番号!$A$2:$B$48,2,0))</f>
        <v>135-0053</v>
      </c>
      <c r="G172" s="5" t="s">
        <v>679</v>
      </c>
      <c r="H172" s="5" t="s">
        <v>680</v>
      </c>
      <c r="I172" s="4" t="s">
        <v>665</v>
      </c>
      <c r="J172" s="7" t="s">
        <v>666</v>
      </c>
      <c r="K172" s="7"/>
      <c r="L172" s="21" t="s">
        <v>2478</v>
      </c>
    </row>
    <row r="173" spans="1:12">
      <c r="A173" s="4">
        <v>6</v>
      </c>
      <c r="B173" s="5" t="s">
        <v>682</v>
      </c>
      <c r="C173" s="5" t="s">
        <v>44</v>
      </c>
      <c r="D173" s="5" t="s">
        <v>45</v>
      </c>
      <c r="E173" s="5" t="str">
        <f>IF(D173="","",VLOOKUP(D173,[1]親子ジャンルリスト!$A$2:$B$27,2,0))</f>
        <v>2_01</v>
      </c>
      <c r="F173" s="5" t="str">
        <f>IF((LEFT(G173,2))="","",VLOOKUP(LEFT(G173,2),[1]郵便番号!$A$2:$B$48,2,0))</f>
        <v>135-0053</v>
      </c>
      <c r="G173" s="5" t="s">
        <v>683</v>
      </c>
      <c r="H173" s="5" t="s">
        <v>684</v>
      </c>
      <c r="I173" s="4" t="s">
        <v>665</v>
      </c>
      <c r="J173" s="7" t="s">
        <v>666</v>
      </c>
      <c r="K173" s="7"/>
      <c r="L173" s="21" t="s">
        <v>2483</v>
      </c>
    </row>
    <row r="174" spans="1:12">
      <c r="A174" s="4">
        <v>7</v>
      </c>
      <c r="B174" s="5" t="s">
        <v>685</v>
      </c>
      <c r="C174" s="5" t="s">
        <v>212</v>
      </c>
      <c r="D174" s="5" t="s">
        <v>155</v>
      </c>
      <c r="E174" s="5" t="str">
        <f>IF(D174="","",VLOOKUP(D174,[1]親子ジャンルリスト!$A$2:$B$27,2,0))</f>
        <v>2_03</v>
      </c>
      <c r="F174" s="5" t="str">
        <f>IF((LEFT(G174,2))="","",VLOOKUP(LEFT(G174,2),[1]郵便番号!$A$2:$B$48,2,0))</f>
        <v>135-0053</v>
      </c>
      <c r="G174" s="5" t="s">
        <v>686</v>
      </c>
      <c r="H174" s="5" t="s">
        <v>687</v>
      </c>
      <c r="I174" s="4" t="s">
        <v>665</v>
      </c>
      <c r="J174" s="7" t="s">
        <v>666</v>
      </c>
      <c r="K174" s="7"/>
      <c r="L174" s="21" t="s">
        <v>2483</v>
      </c>
    </row>
    <row r="175" spans="1:12">
      <c r="A175" s="4">
        <v>8</v>
      </c>
      <c r="B175" s="5" t="s">
        <v>688</v>
      </c>
      <c r="C175" s="5" t="s">
        <v>689</v>
      </c>
      <c r="D175" s="5" t="s">
        <v>167</v>
      </c>
      <c r="E175" s="5" t="str">
        <f>IF(D175="","",VLOOKUP(D175,[1]親子ジャンルリスト!$A$2:$B$27,2,0))</f>
        <v>2_07</v>
      </c>
      <c r="F175" s="5" t="str">
        <f>IF((LEFT(G175,2))="","",VLOOKUP(LEFT(G175,2),[1]郵便番号!$A$2:$B$48,2,0))</f>
        <v>135-0053</v>
      </c>
      <c r="G175" s="5" t="s">
        <v>690</v>
      </c>
      <c r="H175" s="5" t="s">
        <v>691</v>
      </c>
      <c r="I175" s="4" t="s">
        <v>665</v>
      </c>
      <c r="J175" s="7" t="s">
        <v>666</v>
      </c>
      <c r="K175" s="7"/>
      <c r="L175" s="21" t="s">
        <v>2483</v>
      </c>
    </row>
    <row r="176" spans="1:12">
      <c r="A176" s="4">
        <v>9</v>
      </c>
      <c r="B176" s="5" t="s">
        <v>692</v>
      </c>
      <c r="C176" s="5" t="s">
        <v>693</v>
      </c>
      <c r="D176" s="5" t="s">
        <v>361</v>
      </c>
      <c r="E176" s="5" t="str">
        <f>IF(D176="","",VLOOKUP(D176,[1]親子ジャンルリスト!$A$2:$B$27,2,0))</f>
        <v>2_12</v>
      </c>
      <c r="F176" s="5" t="str">
        <f>IF((LEFT(G176,2))="","",VLOOKUP(LEFT(G176,2),[1]郵便番号!$A$2:$B$48,2,0))</f>
        <v>135-0053</v>
      </c>
      <c r="G176" s="5" t="s">
        <v>694</v>
      </c>
      <c r="H176" s="5" t="s">
        <v>695</v>
      </c>
      <c r="I176" s="4" t="s">
        <v>665</v>
      </c>
      <c r="J176" s="7" t="s">
        <v>666</v>
      </c>
      <c r="K176" s="7"/>
      <c r="L176" s="21" t="s">
        <v>2483</v>
      </c>
    </row>
    <row r="177" spans="1:12">
      <c r="A177" s="4">
        <v>10</v>
      </c>
      <c r="B177" s="5" t="s">
        <v>696</v>
      </c>
      <c r="C177" s="5" t="s">
        <v>103</v>
      </c>
      <c r="D177" s="5" t="s">
        <v>104</v>
      </c>
      <c r="E177" s="5" t="str">
        <f>IF(D177="","",VLOOKUP(D177,[1]親子ジャンルリスト!$A$2:$B$27,2,0))</f>
        <v>2_15</v>
      </c>
      <c r="F177" s="5" t="str">
        <f>IF((LEFT(G177,2))="","",VLOOKUP(LEFT(G177,2),[1]郵便番号!$A$2:$B$48,2,0))</f>
        <v>135-0053</v>
      </c>
      <c r="G177" s="5" t="s">
        <v>697</v>
      </c>
      <c r="H177" s="5" t="s">
        <v>698</v>
      </c>
      <c r="I177" s="4" t="s">
        <v>665</v>
      </c>
      <c r="J177" s="7" t="s">
        <v>666</v>
      </c>
      <c r="K177" s="7"/>
      <c r="L177" s="21" t="s">
        <v>2483</v>
      </c>
    </row>
    <row r="178" spans="1:12">
      <c r="A178" s="4">
        <v>11</v>
      </c>
      <c r="B178" s="5" t="s">
        <v>699</v>
      </c>
      <c r="C178" s="5" t="s">
        <v>377</v>
      </c>
      <c r="D178" s="5" t="s">
        <v>378</v>
      </c>
      <c r="E178" s="5" t="str">
        <f>IF(D178="","",VLOOKUP(D178,[1]親子ジャンルリスト!$A$2:$B$27,2,0))</f>
        <v>3_02</v>
      </c>
      <c r="F178" s="5" t="str">
        <f>IF((LEFT(G178,2))="","",VLOOKUP(LEFT(G178,2),[1]郵便番号!$A$2:$B$48,2,0))</f>
        <v>135-0053</v>
      </c>
      <c r="G178" s="5" t="s">
        <v>700</v>
      </c>
      <c r="H178" s="5" t="s">
        <v>701</v>
      </c>
      <c r="I178" s="4" t="s">
        <v>665</v>
      </c>
      <c r="J178" s="7" t="s">
        <v>666</v>
      </c>
      <c r="K178" s="7"/>
      <c r="L178" s="21" t="s">
        <v>2489</v>
      </c>
    </row>
    <row r="179" spans="1:12">
      <c r="A179" s="4">
        <v>12</v>
      </c>
      <c r="B179" s="5" t="s">
        <v>702</v>
      </c>
      <c r="C179" s="5" t="s">
        <v>703</v>
      </c>
      <c r="D179" s="5" t="s">
        <v>658</v>
      </c>
      <c r="E179" s="5" t="str">
        <f>IF(D179="","",VLOOKUP(D179,[1]親子ジャンルリスト!$A$2:$B$27,2,0))</f>
        <v>3_06</v>
      </c>
      <c r="F179" s="5" t="str">
        <f>IF((LEFT(G179,2))="","",VLOOKUP(LEFT(G179,2),[1]郵便番号!$A$2:$B$48,2,0))</f>
        <v>135-0053</v>
      </c>
      <c r="G179" s="5" t="s">
        <v>704</v>
      </c>
      <c r="H179" s="5" t="s">
        <v>705</v>
      </c>
      <c r="I179" s="4" t="s">
        <v>665</v>
      </c>
      <c r="J179" s="7" t="s">
        <v>666</v>
      </c>
      <c r="K179" s="7"/>
      <c r="L179" s="21" t="s">
        <v>2489</v>
      </c>
    </row>
    <row r="180" spans="1:12">
      <c r="A180" s="4">
        <v>13</v>
      </c>
      <c r="B180" s="5" t="s">
        <v>706</v>
      </c>
      <c r="C180" s="5" t="s">
        <v>707</v>
      </c>
      <c r="D180" s="5" t="s">
        <v>563</v>
      </c>
      <c r="E180" s="5" t="str">
        <f>IF(D180="","",VLOOKUP(D180,[1]親子ジャンルリスト!$A$2:$B$27,2,0))</f>
        <v>3_07</v>
      </c>
      <c r="F180" s="5" t="str">
        <f>IF((LEFT(G180,2))="","",VLOOKUP(LEFT(G180,2),[1]郵便番号!$A$2:$B$48,2,0))</f>
        <v>135-0053</v>
      </c>
      <c r="G180" s="5" t="s">
        <v>708</v>
      </c>
      <c r="H180" s="5" t="s">
        <v>709</v>
      </c>
      <c r="I180" s="4" t="s">
        <v>665</v>
      </c>
      <c r="J180" s="7" t="s">
        <v>666</v>
      </c>
      <c r="K180" s="7"/>
      <c r="L180" s="21" t="s">
        <v>2489</v>
      </c>
    </row>
    <row r="181" spans="1:12">
      <c r="A181" s="4">
        <v>1</v>
      </c>
      <c r="B181" s="5" t="s">
        <v>710</v>
      </c>
      <c r="C181" s="5" t="s">
        <v>711</v>
      </c>
      <c r="D181" s="5" t="s">
        <v>12</v>
      </c>
      <c r="E181" s="5" t="str">
        <f>IF(D181="","",VLOOKUP(D181,[1]親子ジャンルリスト!$A$2:$B$27,2,0))</f>
        <v>1_01</v>
      </c>
      <c r="F181" s="5" t="str">
        <f>IF((LEFT(G181,2))="","",VLOOKUP(LEFT(G181,2),[1]郵便番号!$A$2:$B$48,2,0))</f>
        <v>135-0061</v>
      </c>
      <c r="G181" s="5" t="s">
        <v>712</v>
      </c>
      <c r="H181" s="5" t="s">
        <v>713</v>
      </c>
      <c r="I181" s="4" t="s">
        <v>714</v>
      </c>
      <c r="J181" s="7" t="s">
        <v>666</v>
      </c>
      <c r="K181" s="7"/>
      <c r="L181" s="21" t="s">
        <v>2478</v>
      </c>
    </row>
    <row r="182" spans="1:12">
      <c r="A182" s="4">
        <v>2</v>
      </c>
      <c r="B182" s="5" t="s">
        <v>715</v>
      </c>
      <c r="C182" s="5" t="s">
        <v>716</v>
      </c>
      <c r="D182" s="5" t="s">
        <v>12</v>
      </c>
      <c r="E182" s="5" t="str">
        <f>IF(D182="","",VLOOKUP(D182,[1]親子ジャンルリスト!$A$2:$B$27,2,0))</f>
        <v>1_01</v>
      </c>
      <c r="F182" s="5" t="str">
        <f>IF((LEFT(G182,2))="","",VLOOKUP(LEFT(G182,2),[1]郵便番号!$A$2:$B$48,2,0))</f>
        <v>135-0061</v>
      </c>
      <c r="G182" s="5" t="s">
        <v>717</v>
      </c>
      <c r="H182" s="5" t="s">
        <v>718</v>
      </c>
      <c r="I182" s="4" t="s">
        <v>714</v>
      </c>
      <c r="J182" s="7" t="s">
        <v>666</v>
      </c>
      <c r="K182" s="7"/>
      <c r="L182" s="21" t="s">
        <v>2478</v>
      </c>
    </row>
    <row r="183" spans="1:12">
      <c r="A183" s="4">
        <v>3</v>
      </c>
      <c r="B183" s="5" t="s">
        <v>719</v>
      </c>
      <c r="C183" s="5" t="s">
        <v>720</v>
      </c>
      <c r="D183" s="5" t="s">
        <v>12</v>
      </c>
      <c r="E183" s="5" t="str">
        <f>IF(D183="","",VLOOKUP(D183,[1]親子ジャンルリスト!$A$2:$B$27,2,0))</f>
        <v>1_01</v>
      </c>
      <c r="F183" s="5" t="str">
        <f>IF((LEFT(G183,2))="","",VLOOKUP(LEFT(G183,2),[1]郵便番号!$A$2:$B$48,2,0))</f>
        <v>135-0061</v>
      </c>
      <c r="G183" s="5" t="s">
        <v>721</v>
      </c>
      <c r="H183" s="5" t="s">
        <v>722</v>
      </c>
      <c r="I183" s="4" t="s">
        <v>714</v>
      </c>
      <c r="J183" s="7" t="s">
        <v>666</v>
      </c>
      <c r="K183" s="7"/>
      <c r="L183" s="21" t="s">
        <v>2478</v>
      </c>
    </row>
    <row r="184" spans="1:12">
      <c r="A184" s="4">
        <v>4</v>
      </c>
      <c r="B184" s="4" t="s">
        <v>723</v>
      </c>
      <c r="C184" s="4" t="s">
        <v>724</v>
      </c>
      <c r="D184" s="4" t="s">
        <v>12</v>
      </c>
      <c r="E184" s="5" t="str">
        <f>IF(D184="","",VLOOKUP(D184,[1]親子ジャンルリスト!$A$2:$B$27,2,0))</f>
        <v>1_01</v>
      </c>
      <c r="F184" s="5" t="str">
        <f>IF((LEFT(G184,2))="","",VLOOKUP(LEFT(G184,2),[1]郵便番号!$A$2:$B$48,2,0))</f>
        <v>135-0061</v>
      </c>
      <c r="G184" s="5" t="s">
        <v>725</v>
      </c>
      <c r="H184" s="4" t="s">
        <v>726</v>
      </c>
      <c r="I184" s="4" t="s">
        <v>714</v>
      </c>
      <c r="J184" s="7" t="s">
        <v>666</v>
      </c>
      <c r="K184" s="7"/>
      <c r="L184" s="21" t="s">
        <v>2478</v>
      </c>
    </row>
    <row r="185" spans="1:12">
      <c r="A185" s="4">
        <v>5</v>
      </c>
      <c r="B185" s="4" t="s">
        <v>727</v>
      </c>
      <c r="C185" s="4" t="s">
        <v>728</v>
      </c>
      <c r="D185" s="4" t="s">
        <v>12</v>
      </c>
      <c r="E185" s="5" t="str">
        <f>IF(D185="","",VLOOKUP(D185,[1]親子ジャンルリスト!$A$2:$B$27,2,0))</f>
        <v>1_01</v>
      </c>
      <c r="F185" s="5" t="str">
        <f>IF((LEFT(G185,2))="","",VLOOKUP(LEFT(G185,2),[1]郵便番号!$A$2:$B$48,2,0))</f>
        <v>135-0061</v>
      </c>
      <c r="G185" s="5" t="s">
        <v>729</v>
      </c>
      <c r="H185" s="4" t="s">
        <v>730</v>
      </c>
      <c r="I185" s="4" t="s">
        <v>714</v>
      </c>
      <c r="J185" s="7" t="s">
        <v>666</v>
      </c>
      <c r="K185" s="7"/>
      <c r="L185" s="21" t="s">
        <v>2478</v>
      </c>
    </row>
    <row r="186" spans="1:12">
      <c r="A186" s="4">
        <v>6</v>
      </c>
      <c r="B186" s="5" t="s">
        <v>731</v>
      </c>
      <c r="C186" s="5" t="s">
        <v>732</v>
      </c>
      <c r="D186" s="5" t="s">
        <v>12</v>
      </c>
      <c r="E186" s="5" t="str">
        <f>IF(D186="","",VLOOKUP(D186,[1]親子ジャンルリスト!$A$2:$B$27,2,0))</f>
        <v>1_01</v>
      </c>
      <c r="F186" s="5" t="str">
        <f>IF((LEFT(G186,2))="","",VLOOKUP(LEFT(G186,2),[1]郵便番号!$A$2:$B$48,2,0))</f>
        <v>135-0061</v>
      </c>
      <c r="G186" s="5" t="s">
        <v>733</v>
      </c>
      <c r="H186" s="5" t="s">
        <v>734</v>
      </c>
      <c r="I186" s="4" t="s">
        <v>714</v>
      </c>
      <c r="J186" s="7" t="s">
        <v>666</v>
      </c>
      <c r="K186" s="7"/>
      <c r="L186" s="21" t="s">
        <v>2478</v>
      </c>
    </row>
    <row r="187" spans="1:12">
      <c r="A187" s="4">
        <v>7</v>
      </c>
      <c r="B187" s="4" t="s">
        <v>735</v>
      </c>
      <c r="C187" s="4" t="s">
        <v>736</v>
      </c>
      <c r="D187" s="4" t="s">
        <v>12</v>
      </c>
      <c r="E187" s="5" t="str">
        <f>IF(D187="","",VLOOKUP(D187,[1]親子ジャンルリスト!$A$2:$B$27,2,0))</f>
        <v>1_01</v>
      </c>
      <c r="F187" s="5" t="str">
        <f>IF((LEFT(G187,2))="","",VLOOKUP(LEFT(G187,2),[1]郵便番号!$A$2:$B$48,2,0))</f>
        <v>135-0061</v>
      </c>
      <c r="G187" s="5" t="s">
        <v>737</v>
      </c>
      <c r="H187" s="4" t="s">
        <v>738</v>
      </c>
      <c r="I187" s="4" t="s">
        <v>714</v>
      </c>
      <c r="J187" s="7" t="s">
        <v>666</v>
      </c>
      <c r="K187" s="7"/>
      <c r="L187" s="21" t="s">
        <v>2478</v>
      </c>
    </row>
    <row r="188" spans="1:12">
      <c r="A188" s="4">
        <v>8</v>
      </c>
      <c r="B188" s="4" t="s">
        <v>739</v>
      </c>
      <c r="C188" s="4" t="s">
        <v>736</v>
      </c>
      <c r="D188" s="4" t="s">
        <v>12</v>
      </c>
      <c r="E188" s="5" t="str">
        <f>IF(D188="","",VLOOKUP(D188,[1]親子ジャンルリスト!$A$2:$B$27,2,0))</f>
        <v>1_01</v>
      </c>
      <c r="F188" s="5" t="str">
        <f>IF((LEFT(G188,2))="","",VLOOKUP(LEFT(G188,2),[1]郵便番号!$A$2:$B$48,2,0))</f>
        <v>135-0061</v>
      </c>
      <c r="G188" s="5" t="s">
        <v>740</v>
      </c>
      <c r="H188" s="4" t="s">
        <v>741</v>
      </c>
      <c r="I188" s="4" t="s">
        <v>714</v>
      </c>
      <c r="J188" s="7" t="s">
        <v>666</v>
      </c>
      <c r="K188" s="9" t="s">
        <v>742</v>
      </c>
      <c r="L188" s="21" t="s">
        <v>2478</v>
      </c>
    </row>
    <row r="189" spans="1:12">
      <c r="A189" s="4">
        <v>9</v>
      </c>
      <c r="B189" s="4" t="s">
        <v>2517</v>
      </c>
      <c r="C189" s="4" t="s">
        <v>16</v>
      </c>
      <c r="D189" s="4" t="s">
        <v>12</v>
      </c>
      <c r="E189" s="5" t="str">
        <f>IF(D189="","",VLOOKUP(D189,[1]親子ジャンルリスト!$A$2:$B$27,2,0))</f>
        <v>1_01</v>
      </c>
      <c r="F189" s="5" t="s">
        <v>837</v>
      </c>
      <c r="G189" s="5" t="s">
        <v>2518</v>
      </c>
      <c r="H189" s="4" t="s">
        <v>2519</v>
      </c>
      <c r="I189" s="4" t="s">
        <v>714</v>
      </c>
      <c r="J189" s="7" t="s">
        <v>666</v>
      </c>
      <c r="K189" s="9"/>
      <c r="L189" s="21" t="s">
        <v>2478</v>
      </c>
    </row>
    <row r="190" spans="1:12">
      <c r="A190" s="4">
        <v>10</v>
      </c>
      <c r="B190" s="5" t="s">
        <v>743</v>
      </c>
      <c r="C190" s="5" t="s">
        <v>135</v>
      </c>
      <c r="D190" s="12" t="s">
        <v>136</v>
      </c>
      <c r="E190" s="5" t="str">
        <f>IF(D190="","",VLOOKUP(D190,[1]親子ジャンルリスト!$A$2:$B$27,2,0))</f>
        <v>1_02</v>
      </c>
      <c r="F190" s="5" t="str">
        <f>IF((LEFT(G190,2))="","",VLOOKUP(LEFT(G190,2),[1]郵便番号!$A$2:$B$48,2,0))</f>
        <v>135-0061</v>
      </c>
      <c r="G190" s="5" t="s">
        <v>744</v>
      </c>
      <c r="H190" s="5" t="s">
        <v>745</v>
      </c>
      <c r="I190" s="4" t="s">
        <v>714</v>
      </c>
      <c r="J190" s="7" t="s">
        <v>666</v>
      </c>
      <c r="K190" s="7"/>
      <c r="L190" s="21" t="s">
        <v>2478</v>
      </c>
    </row>
    <row r="191" spans="1:12">
      <c r="A191" s="4">
        <v>11</v>
      </c>
      <c r="B191" s="5" t="s">
        <v>2520</v>
      </c>
      <c r="C191" s="5" t="s">
        <v>36</v>
      </c>
      <c r="D191" s="5" t="s">
        <v>37</v>
      </c>
      <c r="E191" s="5" t="str">
        <f>IF(D191="","",VLOOKUP(D191,[1]親子ジャンルリスト!$A$2:$B$27,2,0))</f>
        <v>1_03</v>
      </c>
      <c r="F191" s="5" t="str">
        <f>IF((LEFT(G191,2))="","",VLOOKUP(LEFT(G191,2),[1]郵便番号!$A$2:$B$48,2,0))</f>
        <v>135-0061</v>
      </c>
      <c r="G191" s="5" t="s">
        <v>2521</v>
      </c>
      <c r="H191" s="5" t="s">
        <v>2522</v>
      </c>
      <c r="I191" s="4" t="s">
        <v>714</v>
      </c>
      <c r="J191" s="7" t="s">
        <v>666</v>
      </c>
      <c r="K191" s="7"/>
      <c r="L191" s="21" t="s">
        <v>2478</v>
      </c>
    </row>
    <row r="192" spans="1:12">
      <c r="A192" s="4">
        <v>12</v>
      </c>
      <c r="B192" s="5" t="s">
        <v>746</v>
      </c>
      <c r="C192" s="5" t="s">
        <v>747</v>
      </c>
      <c r="D192" s="5" t="s">
        <v>37</v>
      </c>
      <c r="E192" s="5" t="str">
        <f>IF(D192="","",VLOOKUP(D192,[1]親子ジャンルリスト!$A$2:$B$27,2,0))</f>
        <v>1_03</v>
      </c>
      <c r="F192" s="5" t="str">
        <f>IF((LEFT(G192,2))="","",VLOOKUP(LEFT(G192,2),[1]郵便番号!$A$2:$B$48,2,0))</f>
        <v>135-0061</v>
      </c>
      <c r="G192" s="5" t="s">
        <v>748</v>
      </c>
      <c r="H192" s="5" t="s">
        <v>749</v>
      </c>
      <c r="I192" s="4" t="s">
        <v>714</v>
      </c>
      <c r="J192" s="7" t="s">
        <v>666</v>
      </c>
      <c r="K192" s="7"/>
      <c r="L192" s="21" t="s">
        <v>2478</v>
      </c>
    </row>
    <row r="193" spans="1:12">
      <c r="A193" s="4">
        <v>13</v>
      </c>
      <c r="B193" s="4" t="s">
        <v>750</v>
      </c>
      <c r="C193" s="15" t="s">
        <v>36</v>
      </c>
      <c r="D193" s="4" t="s">
        <v>37</v>
      </c>
      <c r="E193" s="5" t="str">
        <f>IF(D193="","",VLOOKUP(D193,[1]親子ジャンルリスト!$A$2:$B$27,2,0))</f>
        <v>1_03</v>
      </c>
      <c r="F193" s="5" t="str">
        <f>IF((LEFT(G193,2))="","",VLOOKUP(LEFT(G193,2),[1]郵便番号!$A$2:$B$48,2,0))</f>
        <v>135-0061</v>
      </c>
      <c r="G193" s="5" t="s">
        <v>751</v>
      </c>
      <c r="H193" s="4" t="s">
        <v>752</v>
      </c>
      <c r="I193" s="4" t="s">
        <v>714</v>
      </c>
      <c r="J193" s="7" t="s">
        <v>666</v>
      </c>
      <c r="K193" s="7"/>
      <c r="L193" s="21" t="s">
        <v>2478</v>
      </c>
    </row>
    <row r="194" spans="1:12">
      <c r="A194" s="4">
        <v>14</v>
      </c>
      <c r="B194" s="4" t="s">
        <v>753</v>
      </c>
      <c r="C194" s="4" t="s">
        <v>36</v>
      </c>
      <c r="D194" s="4" t="s">
        <v>37</v>
      </c>
      <c r="E194" s="5" t="str">
        <f>IF(D194="","",VLOOKUP(D194,[1]親子ジャンルリスト!$A$2:$B$27,2,0))</f>
        <v>1_03</v>
      </c>
      <c r="F194" s="5" t="str">
        <f>IF((LEFT(G194,2))="","",VLOOKUP(LEFT(G194,2),[1]郵便番号!$A$2:$B$48,2,0))</f>
        <v>135-0061</v>
      </c>
      <c r="G194" s="5" t="s">
        <v>754</v>
      </c>
      <c r="H194" s="4" t="s">
        <v>755</v>
      </c>
      <c r="I194" s="4" t="s">
        <v>714</v>
      </c>
      <c r="J194" s="7" t="s">
        <v>666</v>
      </c>
      <c r="K194" s="7"/>
      <c r="L194" s="21" t="s">
        <v>2478</v>
      </c>
    </row>
    <row r="195" spans="1:12">
      <c r="A195" s="4">
        <v>15</v>
      </c>
      <c r="B195" s="4" t="s">
        <v>2523</v>
      </c>
      <c r="C195" s="4" t="s">
        <v>2524</v>
      </c>
      <c r="D195" s="4" t="s">
        <v>37</v>
      </c>
      <c r="E195" s="5" t="str">
        <f>IF(D195="","",VLOOKUP(D195,[1]親子ジャンルリスト!$A$2:$B$27,2,0))</f>
        <v>1_03</v>
      </c>
      <c r="F195" s="5" t="str">
        <f>IF((LEFT(G195,2))="","",VLOOKUP(LEFT(G195,2),[1]郵便番号!$A$2:$B$48,2,0))</f>
        <v>135-0061</v>
      </c>
      <c r="G195" s="5" t="s">
        <v>754</v>
      </c>
      <c r="H195" s="4" t="s">
        <v>2525</v>
      </c>
      <c r="I195" s="4" t="s">
        <v>714</v>
      </c>
      <c r="J195" s="7" t="s">
        <v>666</v>
      </c>
      <c r="K195" s="7"/>
      <c r="L195" s="21" t="s">
        <v>2478</v>
      </c>
    </row>
    <row r="196" spans="1:12">
      <c r="A196" s="4">
        <v>16</v>
      </c>
      <c r="B196" s="4" t="s">
        <v>756</v>
      </c>
      <c r="C196" s="4" t="s">
        <v>16</v>
      </c>
      <c r="D196" s="4" t="s">
        <v>37</v>
      </c>
      <c r="E196" s="5" t="str">
        <f>IF(D196="","",VLOOKUP(D196,[1]親子ジャンルリスト!$A$2:$B$27,2,0))</f>
        <v>1_03</v>
      </c>
      <c r="F196" s="5" t="str">
        <f>IF((LEFT(G196,2))="","",VLOOKUP(LEFT(G196,2),[1]郵便番号!$A$2:$B$48,2,0))</f>
        <v>135-0061</v>
      </c>
      <c r="G196" s="5" t="s">
        <v>757</v>
      </c>
      <c r="H196" s="4" t="s">
        <v>758</v>
      </c>
      <c r="I196" s="4" t="s">
        <v>714</v>
      </c>
      <c r="J196" s="7" t="s">
        <v>666</v>
      </c>
      <c r="K196" s="7"/>
      <c r="L196" s="21" t="s">
        <v>2478</v>
      </c>
    </row>
    <row r="197" spans="1:12">
      <c r="A197" s="4">
        <v>17</v>
      </c>
      <c r="B197" s="5" t="s">
        <v>759</v>
      </c>
      <c r="C197" s="5" t="s">
        <v>36</v>
      </c>
      <c r="D197" s="5" t="s">
        <v>37</v>
      </c>
      <c r="E197" s="5" t="str">
        <f>IF(D197="","",VLOOKUP(D197,[1]親子ジャンルリスト!$A$2:$B$27,2,0))</f>
        <v>1_03</v>
      </c>
      <c r="F197" s="5" t="str">
        <f>IF((LEFT(G197,2))="","",VLOOKUP(LEFT(G197,2),[1]郵便番号!$A$2:$B$48,2,0))</f>
        <v>135-0061</v>
      </c>
      <c r="G197" s="5" t="s">
        <v>760</v>
      </c>
      <c r="H197" s="5" t="s">
        <v>761</v>
      </c>
      <c r="I197" s="4" t="s">
        <v>714</v>
      </c>
      <c r="J197" s="7" t="s">
        <v>666</v>
      </c>
      <c r="K197" s="7"/>
      <c r="L197" s="21" t="s">
        <v>2478</v>
      </c>
    </row>
    <row r="198" spans="1:12">
      <c r="A198" s="4">
        <v>18</v>
      </c>
      <c r="B198" s="15" t="s">
        <v>762</v>
      </c>
      <c r="C198" s="15" t="s">
        <v>36</v>
      </c>
      <c r="D198" s="15" t="s">
        <v>37</v>
      </c>
      <c r="E198" s="5" t="str">
        <f>IF(D198="","",VLOOKUP(D198,[1]親子ジャンルリスト!$A$2:$B$27,2,0))</f>
        <v>1_03</v>
      </c>
      <c r="F198" s="5" t="str">
        <f>IF((LEFT(G198,2))="","",VLOOKUP(LEFT(G198,2),[1]郵便番号!$A$2:$B$48,2,0))</f>
        <v>135-0061</v>
      </c>
      <c r="G198" s="5" t="s">
        <v>763</v>
      </c>
      <c r="H198" s="15" t="s">
        <v>764</v>
      </c>
      <c r="I198" s="4" t="s">
        <v>714</v>
      </c>
      <c r="J198" s="7" t="s">
        <v>666</v>
      </c>
      <c r="K198" s="7"/>
      <c r="L198" s="21" t="s">
        <v>2478</v>
      </c>
    </row>
    <row r="199" spans="1:12">
      <c r="A199" s="4">
        <v>19</v>
      </c>
      <c r="B199" s="5" t="s">
        <v>765</v>
      </c>
      <c r="C199" s="5" t="s">
        <v>766</v>
      </c>
      <c r="D199" s="5" t="s">
        <v>45</v>
      </c>
      <c r="E199" s="5" t="str">
        <f>IF(D199="","",VLOOKUP(D199,[1]親子ジャンルリスト!$A$2:$B$27,2,0))</f>
        <v>2_01</v>
      </c>
      <c r="F199" s="5" t="str">
        <f>IF((LEFT(G199,2))="","",VLOOKUP(LEFT(G199,2),[1]郵便番号!$A$2:$B$48,2,0))</f>
        <v>135-0061</v>
      </c>
      <c r="G199" s="5" t="s">
        <v>767</v>
      </c>
      <c r="H199" s="5" t="s">
        <v>768</v>
      </c>
      <c r="I199" s="4" t="s">
        <v>714</v>
      </c>
      <c r="J199" s="7" t="s">
        <v>666</v>
      </c>
      <c r="K199" s="7"/>
      <c r="L199" s="21" t="s">
        <v>2483</v>
      </c>
    </row>
    <row r="200" spans="1:12">
      <c r="A200" s="4">
        <v>20</v>
      </c>
      <c r="B200" s="5" t="s">
        <v>769</v>
      </c>
      <c r="C200" s="5" t="s">
        <v>770</v>
      </c>
      <c r="D200" s="5" t="s">
        <v>50</v>
      </c>
      <c r="E200" s="5" t="str">
        <f>IF(D200="","",VLOOKUP(D200,[1]親子ジャンルリスト!$A$2:$B$27,2,0))</f>
        <v>2_02</v>
      </c>
      <c r="F200" s="5" t="str">
        <f>IF((LEFT(G200,2))="","",VLOOKUP(LEFT(G200,2),[1]郵便番号!$A$2:$B$48,2,0))</f>
        <v>135-0061</v>
      </c>
      <c r="G200" s="5" t="s">
        <v>771</v>
      </c>
      <c r="H200" s="5" t="s">
        <v>772</v>
      </c>
      <c r="I200" s="4" t="s">
        <v>714</v>
      </c>
      <c r="J200" s="7" t="s">
        <v>666</v>
      </c>
      <c r="K200" s="9" t="s">
        <v>773</v>
      </c>
      <c r="L200" s="21" t="s">
        <v>2483</v>
      </c>
    </row>
    <row r="201" spans="1:12">
      <c r="A201" s="4">
        <v>21</v>
      </c>
      <c r="B201" s="5" t="s">
        <v>774</v>
      </c>
      <c r="C201" s="5" t="s">
        <v>239</v>
      </c>
      <c r="D201" s="5" t="s">
        <v>155</v>
      </c>
      <c r="E201" s="5" t="str">
        <f>IF(D201="","",VLOOKUP(D201,[1]親子ジャンルリスト!$A$2:$B$27,2,0))</f>
        <v>2_03</v>
      </c>
      <c r="F201" s="5" t="str">
        <f>IF((LEFT(G201,2))="","",VLOOKUP(LEFT(G201,2),[1]郵便番号!$A$2:$B$48,2,0))</f>
        <v>135-0061</v>
      </c>
      <c r="G201" s="5" t="s">
        <v>775</v>
      </c>
      <c r="H201" s="5" t="s">
        <v>776</v>
      </c>
      <c r="I201" s="4" t="s">
        <v>714</v>
      </c>
      <c r="J201" s="7" t="s">
        <v>666</v>
      </c>
      <c r="K201" s="7"/>
      <c r="L201" s="21" t="s">
        <v>2483</v>
      </c>
    </row>
    <row r="202" spans="1:12">
      <c r="A202" s="4">
        <v>22</v>
      </c>
      <c r="B202" s="5" t="s">
        <v>777</v>
      </c>
      <c r="C202" s="5" t="s">
        <v>778</v>
      </c>
      <c r="D202" s="5" t="s">
        <v>167</v>
      </c>
      <c r="E202" s="5" t="str">
        <f>IF(D202="","",VLOOKUP(D202,[1]親子ジャンルリスト!$A$2:$B$27,2,0))</f>
        <v>2_07</v>
      </c>
      <c r="F202" s="5" t="str">
        <f>IF((LEFT(G202,2))="","",VLOOKUP(LEFT(G202,2),[1]郵便番号!$A$2:$B$48,2,0))</f>
        <v>135-0061</v>
      </c>
      <c r="G202" s="5" t="s">
        <v>779</v>
      </c>
      <c r="H202" s="5" t="s">
        <v>780</v>
      </c>
      <c r="I202" s="4" t="s">
        <v>714</v>
      </c>
      <c r="J202" s="7" t="s">
        <v>666</v>
      </c>
      <c r="K202" s="7"/>
      <c r="L202" s="21" t="s">
        <v>2483</v>
      </c>
    </row>
    <row r="203" spans="1:12">
      <c r="A203" s="4">
        <v>23</v>
      </c>
      <c r="B203" s="15" t="s">
        <v>781</v>
      </c>
      <c r="C203" s="5" t="s">
        <v>103</v>
      </c>
      <c r="D203" s="15" t="s">
        <v>104</v>
      </c>
      <c r="E203" s="5" t="str">
        <f>IF(D203="","",VLOOKUP(D203,[1]親子ジャンルリスト!$A$2:$B$27,2,0))</f>
        <v>2_15</v>
      </c>
      <c r="F203" s="5" t="str">
        <f>IF((LEFT(G203,2))="","",VLOOKUP(LEFT(G203,2),[1]郵便番号!$A$2:$B$48,2,0))</f>
        <v>135-0061</v>
      </c>
      <c r="G203" s="15" t="s">
        <v>782</v>
      </c>
      <c r="H203" s="15" t="s">
        <v>783</v>
      </c>
      <c r="I203" s="4" t="s">
        <v>714</v>
      </c>
      <c r="J203" s="7" t="s">
        <v>666</v>
      </c>
      <c r="K203" s="7"/>
      <c r="L203" s="21" t="s">
        <v>2483</v>
      </c>
    </row>
    <row r="204" spans="1:12">
      <c r="A204" s="4">
        <v>24</v>
      </c>
      <c r="B204" s="5" t="s">
        <v>784</v>
      </c>
      <c r="C204" s="5" t="s">
        <v>103</v>
      </c>
      <c r="D204" s="5" t="s">
        <v>104</v>
      </c>
      <c r="E204" s="5" t="str">
        <f>IF(D204="","",VLOOKUP(D204,[1]親子ジャンルリスト!$A$2:$B$27,2,0))</f>
        <v>2_15</v>
      </c>
      <c r="F204" s="5" t="str">
        <f>IF((LEFT(G204,2))="","",VLOOKUP(LEFT(G204,2),[1]郵便番号!$A$2:$B$48,2,0))</f>
        <v>135-0061</v>
      </c>
      <c r="G204" s="5" t="s">
        <v>785</v>
      </c>
      <c r="H204" s="5" t="s">
        <v>786</v>
      </c>
      <c r="I204" s="4" t="s">
        <v>714</v>
      </c>
      <c r="J204" s="7" t="s">
        <v>666</v>
      </c>
      <c r="K204" s="7"/>
      <c r="L204" s="21" t="s">
        <v>2483</v>
      </c>
    </row>
    <row r="205" spans="1:12">
      <c r="A205" s="4">
        <v>25</v>
      </c>
      <c r="B205" s="15" t="s">
        <v>787</v>
      </c>
      <c r="C205" s="5" t="s">
        <v>103</v>
      </c>
      <c r="D205" s="5" t="s">
        <v>104</v>
      </c>
      <c r="E205" s="5" t="str">
        <f>IF(D205="","",VLOOKUP(D205,[1]親子ジャンルリスト!$A$2:$B$27,2,0))</f>
        <v>2_15</v>
      </c>
      <c r="F205" s="5" t="str">
        <f>IF((LEFT(G205,2))="","",VLOOKUP(LEFT(G205,2),[1]郵便番号!$A$2:$B$48,2,0))</f>
        <v>135-0061</v>
      </c>
      <c r="G205" s="5" t="s">
        <v>788</v>
      </c>
      <c r="H205" s="5" t="s">
        <v>789</v>
      </c>
      <c r="I205" s="4" t="s">
        <v>714</v>
      </c>
      <c r="J205" s="7" t="s">
        <v>666</v>
      </c>
      <c r="K205" s="7"/>
      <c r="L205" s="21" t="s">
        <v>2483</v>
      </c>
    </row>
    <row r="206" spans="1:12">
      <c r="A206" s="4">
        <v>26</v>
      </c>
      <c r="B206" s="15" t="s">
        <v>790</v>
      </c>
      <c r="C206" s="5" t="s">
        <v>103</v>
      </c>
      <c r="D206" s="5" t="s">
        <v>104</v>
      </c>
      <c r="E206" s="5" t="str">
        <f>IF(D206="","",VLOOKUP(D206,[1]親子ジャンルリスト!$A$2:$B$27,2,0))</f>
        <v>2_15</v>
      </c>
      <c r="F206" s="5" t="str">
        <f>IF((LEFT(G206,2))="","",VLOOKUP(LEFT(G206,2),[1]郵便番号!$A$2:$B$48,2,0))</f>
        <v>135-0061</v>
      </c>
      <c r="G206" s="5" t="s">
        <v>791</v>
      </c>
      <c r="H206" s="5" t="s">
        <v>792</v>
      </c>
      <c r="I206" s="4" t="s">
        <v>714</v>
      </c>
      <c r="J206" s="7" t="s">
        <v>666</v>
      </c>
      <c r="K206" s="7"/>
      <c r="L206" s="21" t="s">
        <v>2483</v>
      </c>
    </row>
    <row r="207" spans="1:12">
      <c r="A207" s="4">
        <v>27</v>
      </c>
      <c r="B207" s="15" t="s">
        <v>793</v>
      </c>
      <c r="C207" s="5" t="s">
        <v>103</v>
      </c>
      <c r="D207" s="5" t="s">
        <v>104</v>
      </c>
      <c r="E207" s="5" t="str">
        <f>IF(D207="","",VLOOKUP(D207,[1]親子ジャンルリスト!$A$2:$B$27,2,0))</f>
        <v>2_15</v>
      </c>
      <c r="F207" s="5" t="str">
        <f>IF((LEFT(G207,2))="","",VLOOKUP(LEFT(G207,2),[1]郵便番号!$A$2:$B$48,2,0))</f>
        <v>135-0061</v>
      </c>
      <c r="G207" s="5" t="s">
        <v>794</v>
      </c>
      <c r="H207" s="5" t="s">
        <v>795</v>
      </c>
      <c r="I207" s="4" t="s">
        <v>714</v>
      </c>
      <c r="J207" s="7" t="s">
        <v>666</v>
      </c>
      <c r="K207" s="7"/>
      <c r="L207" s="21" t="s">
        <v>2483</v>
      </c>
    </row>
    <row r="208" spans="1:12">
      <c r="A208" s="4">
        <v>28</v>
      </c>
      <c r="B208" s="15" t="s">
        <v>796</v>
      </c>
      <c r="C208" s="5" t="s">
        <v>103</v>
      </c>
      <c r="D208" s="15" t="s">
        <v>104</v>
      </c>
      <c r="E208" s="5" t="str">
        <f>IF(D208="","",VLOOKUP(D208,[1]親子ジャンルリスト!$A$2:$B$27,2,0))</f>
        <v>2_15</v>
      </c>
      <c r="F208" s="5" t="str">
        <f>IF((LEFT(G208,2))="","",VLOOKUP(LEFT(G208,2),[1]郵便番号!$A$2:$B$48,2,0))</f>
        <v>135-0061</v>
      </c>
      <c r="G208" s="15" t="s">
        <v>797</v>
      </c>
      <c r="H208" s="15" t="s">
        <v>798</v>
      </c>
      <c r="I208" s="4" t="s">
        <v>714</v>
      </c>
      <c r="J208" s="7" t="s">
        <v>666</v>
      </c>
      <c r="K208" s="7"/>
      <c r="L208" s="21" t="s">
        <v>2483</v>
      </c>
    </row>
    <row r="209" spans="1:12">
      <c r="A209" s="4">
        <v>29</v>
      </c>
      <c r="B209" s="5" t="s">
        <v>799</v>
      </c>
      <c r="C209" s="5" t="s">
        <v>103</v>
      </c>
      <c r="D209" s="5" t="s">
        <v>104</v>
      </c>
      <c r="E209" s="5" t="str">
        <f>IF(D209="","",VLOOKUP(D209,[1]親子ジャンルリスト!$A$2:$B$27,2,0))</f>
        <v>2_15</v>
      </c>
      <c r="F209" s="5" t="str">
        <f>IF((LEFT(G209,2))="","",VLOOKUP(LEFT(G209,2),[1]郵便番号!$A$2:$B$48,2,0))</f>
        <v>135-0061</v>
      </c>
      <c r="G209" s="5" t="s">
        <v>800</v>
      </c>
      <c r="H209" s="5" t="s">
        <v>801</v>
      </c>
      <c r="I209" s="4" t="s">
        <v>714</v>
      </c>
      <c r="J209" s="7" t="s">
        <v>666</v>
      </c>
      <c r="K209" s="7"/>
      <c r="L209" s="21" t="s">
        <v>2483</v>
      </c>
    </row>
    <row r="210" spans="1:12">
      <c r="A210" s="4">
        <v>30</v>
      </c>
      <c r="B210" s="5" t="s">
        <v>802</v>
      </c>
      <c r="C210" s="5" t="s">
        <v>803</v>
      </c>
      <c r="D210" s="5" t="s">
        <v>104</v>
      </c>
      <c r="E210" s="5" t="str">
        <f>IF(D210="","",VLOOKUP(D210,[1]親子ジャンルリスト!$A$2:$B$27,2,0))</f>
        <v>2_15</v>
      </c>
      <c r="F210" s="5" t="str">
        <f>IF((LEFT(G210,2))="","",VLOOKUP(LEFT(G210,2),[1]郵便番号!$A$2:$B$48,2,0))</f>
        <v>135-0061</v>
      </c>
      <c r="G210" s="5" t="s">
        <v>804</v>
      </c>
      <c r="H210" s="5" t="s">
        <v>805</v>
      </c>
      <c r="I210" s="4" t="s">
        <v>714</v>
      </c>
      <c r="J210" s="7" t="s">
        <v>666</v>
      </c>
      <c r="K210" s="7"/>
      <c r="L210" s="21" t="s">
        <v>2483</v>
      </c>
    </row>
    <row r="211" spans="1:12">
      <c r="A211" s="4">
        <v>31</v>
      </c>
      <c r="B211" s="15" t="s">
        <v>806</v>
      </c>
      <c r="C211" s="5" t="s">
        <v>103</v>
      </c>
      <c r="D211" s="15" t="s">
        <v>104</v>
      </c>
      <c r="E211" s="5" t="str">
        <f>IF(D211="","",VLOOKUP(D211,[1]親子ジャンルリスト!$A$2:$B$27,2,0))</f>
        <v>2_15</v>
      </c>
      <c r="F211" s="5" t="str">
        <f>IF((LEFT(G211,2))="","",VLOOKUP(LEFT(G211,2),[1]郵便番号!$A$2:$B$48,2,0))</f>
        <v>135-0061</v>
      </c>
      <c r="G211" s="15" t="s">
        <v>807</v>
      </c>
      <c r="H211" s="15" t="s">
        <v>808</v>
      </c>
      <c r="I211" s="4" t="s">
        <v>714</v>
      </c>
      <c r="J211" s="7" t="s">
        <v>666</v>
      </c>
      <c r="K211" s="7"/>
      <c r="L211" s="21" t="s">
        <v>2483</v>
      </c>
    </row>
    <row r="212" spans="1:12">
      <c r="A212" s="4">
        <v>32</v>
      </c>
      <c r="B212" s="4" t="s">
        <v>809</v>
      </c>
      <c r="C212" s="4" t="s">
        <v>810</v>
      </c>
      <c r="D212" s="4" t="s">
        <v>116</v>
      </c>
      <c r="E212" s="5" t="str">
        <f>IF(D212="","",VLOOKUP(D212,[1]親子ジャンルリスト!$A$2:$B$27,2,0))</f>
        <v>3_01</v>
      </c>
      <c r="F212" s="5" t="str">
        <f>IF((LEFT(G212,2))="","",VLOOKUP(LEFT(G212,2),[1]郵便番号!$A$2:$B$48,2,0))</f>
        <v>135-0061</v>
      </c>
      <c r="G212" s="5" t="s">
        <v>811</v>
      </c>
      <c r="H212" s="4" t="s">
        <v>812</v>
      </c>
      <c r="I212" s="4" t="s">
        <v>714</v>
      </c>
      <c r="J212" s="7" t="s">
        <v>666</v>
      </c>
      <c r="K212" s="7"/>
      <c r="L212" s="21" t="s">
        <v>2489</v>
      </c>
    </row>
    <row r="213" spans="1:12">
      <c r="A213" s="4">
        <v>33</v>
      </c>
      <c r="B213" s="4" t="s">
        <v>2526</v>
      </c>
      <c r="C213" s="4" t="s">
        <v>2527</v>
      </c>
      <c r="D213" s="4" t="s">
        <v>116</v>
      </c>
      <c r="E213" s="5" t="str">
        <f>IF(D213="","",VLOOKUP(D213,[1]親子ジャンルリスト!$A$2:$B$27,2,0))</f>
        <v>3_01</v>
      </c>
      <c r="F213" s="5" t="s">
        <v>837</v>
      </c>
      <c r="G213" s="5" t="s">
        <v>2528</v>
      </c>
      <c r="H213" s="4" t="s">
        <v>2529</v>
      </c>
      <c r="I213" s="4" t="s">
        <v>714</v>
      </c>
      <c r="J213" s="7" t="s">
        <v>666</v>
      </c>
      <c r="K213" s="7"/>
      <c r="L213" s="21" t="s">
        <v>2489</v>
      </c>
    </row>
    <row r="214" spans="1:12">
      <c r="A214" s="4">
        <v>34</v>
      </c>
      <c r="B214" s="4" t="s">
        <v>813</v>
      </c>
      <c r="C214" s="4" t="s">
        <v>814</v>
      </c>
      <c r="D214" s="4" t="s">
        <v>116</v>
      </c>
      <c r="E214" s="5" t="str">
        <f>IF(D214="","",VLOOKUP(D214,[1]親子ジャンルリスト!$A$2:$B$27,2,0))</f>
        <v>3_01</v>
      </c>
      <c r="F214" s="5" t="str">
        <f>IF((LEFT(G214,2))="","",VLOOKUP(LEFT(G214,2),[1]郵便番号!$A$2:$B$48,2,0))</f>
        <v>135-0061</v>
      </c>
      <c r="G214" s="5" t="s">
        <v>815</v>
      </c>
      <c r="H214" s="4" t="s">
        <v>816</v>
      </c>
      <c r="I214" s="4" t="s">
        <v>714</v>
      </c>
      <c r="J214" s="7" t="s">
        <v>666</v>
      </c>
      <c r="K214" s="9" t="s">
        <v>817</v>
      </c>
      <c r="L214" s="21" t="s">
        <v>2489</v>
      </c>
    </row>
    <row r="215" spans="1:12">
      <c r="A215" s="4">
        <v>35</v>
      </c>
      <c r="B215" s="5" t="s">
        <v>818</v>
      </c>
      <c r="C215" s="5" t="s">
        <v>373</v>
      </c>
      <c r="D215" s="5" t="s">
        <v>116</v>
      </c>
      <c r="E215" s="5" t="str">
        <f>IF(D215="","",VLOOKUP(D215,[1]親子ジャンルリスト!$A$2:$B$27,2,0))</f>
        <v>3_01</v>
      </c>
      <c r="F215" s="5" t="str">
        <f>IF((LEFT(G215,2))="","",VLOOKUP(LEFT(G215,2),[1]郵便番号!$A$2:$B$48,2,0))</f>
        <v>135-0061</v>
      </c>
      <c r="G215" s="5" t="s">
        <v>819</v>
      </c>
      <c r="H215" s="5" t="s">
        <v>820</v>
      </c>
      <c r="I215" s="4" t="s">
        <v>714</v>
      </c>
      <c r="J215" s="7" t="s">
        <v>666</v>
      </c>
      <c r="K215" s="7"/>
      <c r="L215" s="21" t="s">
        <v>2489</v>
      </c>
    </row>
    <row r="216" spans="1:12">
      <c r="A216" s="4">
        <v>36</v>
      </c>
      <c r="B216" s="5" t="s">
        <v>2530</v>
      </c>
      <c r="C216" s="5" t="s">
        <v>650</v>
      </c>
      <c r="D216" s="5" t="s">
        <v>116</v>
      </c>
      <c r="E216" s="5" t="str">
        <f>IF(D216="","",VLOOKUP(D216,[1]親子ジャンルリスト!$A$2:$B$27,2,0))</f>
        <v>3_01</v>
      </c>
      <c r="F216" s="5" t="str">
        <f>IF((LEFT(G216,2))="","",VLOOKUP(LEFT(G216,2),[1]郵便番号!$A$2:$B$48,2,0))</f>
        <v>135-0061</v>
      </c>
      <c r="G216" s="5" t="s">
        <v>822</v>
      </c>
      <c r="H216" s="5" t="s">
        <v>823</v>
      </c>
      <c r="I216" s="4" t="s">
        <v>714</v>
      </c>
      <c r="J216" s="7" t="s">
        <v>666</v>
      </c>
      <c r="K216" s="7"/>
      <c r="L216" s="21" t="s">
        <v>2489</v>
      </c>
    </row>
    <row r="217" spans="1:12">
      <c r="A217" s="4">
        <v>37</v>
      </c>
      <c r="B217" s="5" t="s">
        <v>824</v>
      </c>
      <c r="C217" s="5" t="s">
        <v>825</v>
      </c>
      <c r="D217" s="5" t="s">
        <v>563</v>
      </c>
      <c r="E217" s="5" t="str">
        <f>IF(D217="","",VLOOKUP(D217,[1]親子ジャンルリスト!$A$2:$B$27,2,0))</f>
        <v>3_07</v>
      </c>
      <c r="F217" s="5" t="str">
        <f>IF((LEFT(G217,2))="","",VLOOKUP(LEFT(G217,2),[1]郵便番号!$A$2:$B$48,2,0))</f>
        <v>135-0061</v>
      </c>
      <c r="G217" s="5" t="s">
        <v>826</v>
      </c>
      <c r="H217" s="5" t="s">
        <v>827</v>
      </c>
      <c r="I217" s="4" t="s">
        <v>714</v>
      </c>
      <c r="J217" s="7" t="s">
        <v>666</v>
      </c>
      <c r="K217" s="7"/>
      <c r="L217" s="21" t="s">
        <v>2489</v>
      </c>
    </row>
    <row r="218" spans="1:12">
      <c r="A218" s="4">
        <v>1</v>
      </c>
      <c r="B218" s="5" t="s">
        <v>828</v>
      </c>
      <c r="C218" s="5" t="s">
        <v>678</v>
      </c>
      <c r="D218" s="5" t="s">
        <v>12</v>
      </c>
      <c r="E218" s="5" t="str">
        <f>IF(D218="","",VLOOKUP(D218,[1]親子ジャンルリスト!$A$2:$B$27,2,0))</f>
        <v>1_01</v>
      </c>
      <c r="F218" s="5" t="str">
        <f>IF((LEFT(G218,2))="","",VLOOKUP(LEFT(G218,2),[1]郵便番号!$A$2:$B$48,2,0))</f>
        <v>135-0061</v>
      </c>
      <c r="G218" s="5" t="s">
        <v>829</v>
      </c>
      <c r="H218" s="5" t="s">
        <v>830</v>
      </c>
      <c r="I218" s="4" t="s">
        <v>831</v>
      </c>
      <c r="J218" s="7" t="s">
        <v>666</v>
      </c>
      <c r="K218" s="9" t="s">
        <v>832</v>
      </c>
      <c r="L218" s="21" t="s">
        <v>2478</v>
      </c>
    </row>
    <row r="219" spans="1:12">
      <c r="A219" s="4">
        <v>2</v>
      </c>
      <c r="B219" s="5" t="s">
        <v>833</v>
      </c>
      <c r="C219" s="5" t="s">
        <v>16</v>
      </c>
      <c r="D219" s="5" t="s">
        <v>12</v>
      </c>
      <c r="E219" s="5" t="str">
        <f>IF(D219="","",VLOOKUP(D219,[1]親子ジャンルリスト!$A$2:$B$27,2,0))</f>
        <v>1_01</v>
      </c>
      <c r="F219" s="5" t="str">
        <f>IF((LEFT(G219,2))="","",VLOOKUP(LEFT(G219,2),[1]郵便番号!$A$2:$B$48,2,0))</f>
        <v>135-0061</v>
      </c>
      <c r="G219" s="5" t="s">
        <v>829</v>
      </c>
      <c r="H219" s="5" t="s">
        <v>834</v>
      </c>
      <c r="I219" s="4" t="s">
        <v>831</v>
      </c>
      <c r="J219" s="7" t="s">
        <v>666</v>
      </c>
      <c r="K219" s="7"/>
      <c r="L219" s="21" t="s">
        <v>2478</v>
      </c>
    </row>
    <row r="220" spans="1:12">
      <c r="A220" s="4">
        <v>3</v>
      </c>
      <c r="B220" s="5" t="s">
        <v>835</v>
      </c>
      <c r="C220" s="5" t="s">
        <v>836</v>
      </c>
      <c r="D220" s="5" t="s">
        <v>12</v>
      </c>
      <c r="E220" s="5" t="str">
        <f>IF(D220="","",VLOOKUP(D220,[1]親子ジャンルリスト!$A$2:$B$27,2,0))</f>
        <v>1_01</v>
      </c>
      <c r="F220" s="5" t="s">
        <v>837</v>
      </c>
      <c r="G220" s="5" t="s">
        <v>829</v>
      </c>
      <c r="H220" s="5" t="s">
        <v>838</v>
      </c>
      <c r="I220" s="4" t="s">
        <v>831</v>
      </c>
      <c r="J220" s="7" t="s">
        <v>666</v>
      </c>
      <c r="K220" s="7"/>
      <c r="L220" s="21" t="s">
        <v>2478</v>
      </c>
    </row>
    <row r="221" spans="1:12">
      <c r="A221" s="4">
        <v>4</v>
      </c>
      <c r="B221" s="5" t="s">
        <v>839</v>
      </c>
      <c r="C221" s="5" t="s">
        <v>840</v>
      </c>
      <c r="D221" s="5" t="s">
        <v>12</v>
      </c>
      <c r="E221" s="5" t="str">
        <f>IF(D221="","",VLOOKUP(D221,[1]親子ジャンルリスト!$A$2:$B$27,2,0))</f>
        <v>1_01</v>
      </c>
      <c r="F221" s="5" t="str">
        <f>IF((LEFT(G221,2))="","",VLOOKUP(LEFT(G221,2),[1]郵便番号!$A$2:$B$48,2,0))</f>
        <v>135-0061</v>
      </c>
      <c r="G221" s="5" t="s">
        <v>841</v>
      </c>
      <c r="H221" s="5" t="s">
        <v>842</v>
      </c>
      <c r="I221" s="4" t="s">
        <v>831</v>
      </c>
      <c r="J221" s="7" t="s">
        <v>666</v>
      </c>
      <c r="K221" s="7"/>
      <c r="L221" s="21" t="s">
        <v>2478</v>
      </c>
    </row>
    <row r="222" spans="1:12">
      <c r="A222" s="4">
        <v>5</v>
      </c>
      <c r="B222" s="5" t="s">
        <v>843</v>
      </c>
      <c r="C222" s="5" t="s">
        <v>36</v>
      </c>
      <c r="D222" s="5" t="s">
        <v>37</v>
      </c>
      <c r="E222" s="5" t="str">
        <f>IF(D222="","",VLOOKUP(D222,[1]親子ジャンルリスト!$A$2:$B$27,2,0))</f>
        <v>1_03</v>
      </c>
      <c r="F222" s="5" t="str">
        <f>IF((LEFT(G222,2))="","",VLOOKUP(LEFT(G222,2),[1]郵便番号!$A$2:$B$48,2,0))</f>
        <v>135-0061</v>
      </c>
      <c r="G222" s="5" t="s">
        <v>841</v>
      </c>
      <c r="H222" s="5" t="s">
        <v>844</v>
      </c>
      <c r="I222" s="4" t="s">
        <v>831</v>
      </c>
      <c r="J222" s="7" t="s">
        <v>666</v>
      </c>
      <c r="K222" s="7"/>
      <c r="L222" s="21" t="s">
        <v>2478</v>
      </c>
    </row>
    <row r="223" spans="1:12">
      <c r="A223" s="4">
        <v>6</v>
      </c>
      <c r="B223" s="5" t="s">
        <v>845</v>
      </c>
      <c r="C223" s="5" t="s">
        <v>846</v>
      </c>
      <c r="D223" s="5" t="s">
        <v>50</v>
      </c>
      <c r="E223" s="5" t="str">
        <f>IF(D223="","",VLOOKUP(D223,[1]親子ジャンルリスト!$A$2:$B$27,2,0))</f>
        <v>2_02</v>
      </c>
      <c r="F223" s="5" t="str">
        <f>IF((LEFT(G223,2))="","",VLOOKUP(LEFT(G223,2),[1]郵便番号!$A$2:$B$48,2,0))</f>
        <v>135-0061</v>
      </c>
      <c r="G223" s="5" t="s">
        <v>847</v>
      </c>
      <c r="H223" s="5" t="s">
        <v>848</v>
      </c>
      <c r="I223" s="4" t="s">
        <v>831</v>
      </c>
      <c r="J223" s="7" t="s">
        <v>666</v>
      </c>
      <c r="K223" s="9" t="s">
        <v>849</v>
      </c>
      <c r="L223" s="21" t="s">
        <v>2483</v>
      </c>
    </row>
    <row r="224" spans="1:12">
      <c r="A224" s="4">
        <v>7</v>
      </c>
      <c r="B224" s="5" t="s">
        <v>850</v>
      </c>
      <c r="C224" s="5" t="s">
        <v>803</v>
      </c>
      <c r="D224" s="5" t="s">
        <v>104</v>
      </c>
      <c r="E224" s="5" t="str">
        <f>IF(D224="","",VLOOKUP(D224,[1]親子ジャンルリスト!$A$2:$B$27,2,0))</f>
        <v>2_15</v>
      </c>
      <c r="F224" s="5" t="str">
        <f>IF((LEFT(G224,2))="","",VLOOKUP(LEFT(G224,2),[1]郵便番号!$A$2:$B$48,2,0))</f>
        <v>135-0061</v>
      </c>
      <c r="G224" s="5" t="s">
        <v>829</v>
      </c>
      <c r="H224" s="5" t="s">
        <v>851</v>
      </c>
      <c r="I224" s="4" t="s">
        <v>831</v>
      </c>
      <c r="J224" s="7" t="s">
        <v>666</v>
      </c>
      <c r="K224" s="7"/>
      <c r="L224" s="21" t="s">
        <v>2483</v>
      </c>
    </row>
    <row r="225" spans="1:12">
      <c r="A225" s="4">
        <v>8</v>
      </c>
      <c r="B225" s="5" t="s">
        <v>852</v>
      </c>
      <c r="C225" s="5" t="s">
        <v>103</v>
      </c>
      <c r="D225" s="5" t="s">
        <v>104</v>
      </c>
      <c r="E225" s="5" t="str">
        <f>IF(D225="","",VLOOKUP(D225,[1]親子ジャンルリスト!$A$2:$B$27,2,0))</f>
        <v>2_15</v>
      </c>
      <c r="F225" s="5" t="str">
        <f>IF((LEFT(G225,2))="","",VLOOKUP(LEFT(G225,2),[1]郵便番号!$A$2:$B$48,2,0))</f>
        <v>135-0061</v>
      </c>
      <c r="G225" s="5" t="s">
        <v>829</v>
      </c>
      <c r="H225" s="5" t="s">
        <v>853</v>
      </c>
      <c r="I225" s="4" t="s">
        <v>831</v>
      </c>
      <c r="J225" s="7" t="s">
        <v>666</v>
      </c>
      <c r="K225" s="7"/>
      <c r="L225" s="21" t="s">
        <v>2483</v>
      </c>
    </row>
    <row r="226" spans="1:12">
      <c r="A226" s="4">
        <v>9</v>
      </c>
      <c r="B226" s="5" t="s">
        <v>854</v>
      </c>
      <c r="C226" s="5" t="s">
        <v>855</v>
      </c>
      <c r="D226" s="5" t="s">
        <v>116</v>
      </c>
      <c r="E226" s="5" t="str">
        <f>IF(D226="","",VLOOKUP(D226,[1]親子ジャンルリスト!$A$2:$B$27,2,0))</f>
        <v>3_01</v>
      </c>
      <c r="F226" s="5" t="str">
        <f>IF((LEFT(G226,2))="","",VLOOKUP(LEFT(G226,2),[1]郵便番号!$A$2:$B$48,2,0))</f>
        <v>135-0061</v>
      </c>
      <c r="G226" s="5" t="s">
        <v>856</v>
      </c>
      <c r="H226" s="5" t="s">
        <v>857</v>
      </c>
      <c r="I226" s="4" t="s">
        <v>831</v>
      </c>
      <c r="J226" s="7" t="s">
        <v>666</v>
      </c>
      <c r="K226" s="7"/>
      <c r="L226" s="21" t="s">
        <v>2489</v>
      </c>
    </row>
    <row r="227" spans="1:12">
      <c r="A227" s="4">
        <v>1</v>
      </c>
      <c r="B227" s="5" t="s">
        <v>858</v>
      </c>
      <c r="C227" s="5" t="s">
        <v>423</v>
      </c>
      <c r="D227" s="5" t="s">
        <v>12</v>
      </c>
      <c r="E227" s="5" t="str">
        <f>IF(D227="","",VLOOKUP(D227,[1]親子ジャンルリスト!$A$2:$B$27,2,0))</f>
        <v>1_01</v>
      </c>
      <c r="F227" s="5" t="s">
        <v>837</v>
      </c>
      <c r="G227" s="5" t="s">
        <v>859</v>
      </c>
      <c r="H227" s="5" t="s">
        <v>860</v>
      </c>
      <c r="I227" s="4" t="s">
        <v>861</v>
      </c>
      <c r="J227" s="7" t="s">
        <v>666</v>
      </c>
      <c r="K227" s="7"/>
      <c r="L227" s="21" t="s">
        <v>2478</v>
      </c>
    </row>
    <row r="228" spans="1:12">
      <c r="A228" s="4">
        <v>2</v>
      </c>
      <c r="B228" s="5" t="s">
        <v>862</v>
      </c>
      <c r="C228" s="5" t="s">
        <v>423</v>
      </c>
      <c r="D228" s="5" t="s">
        <v>12</v>
      </c>
      <c r="E228" s="5" t="str">
        <f>IF(D228="","",VLOOKUP(D228,[1]親子ジャンルリスト!$A$2:$B$27,2,0))</f>
        <v>1_01</v>
      </c>
      <c r="F228" s="5" t="s">
        <v>837</v>
      </c>
      <c r="G228" s="5" t="s">
        <v>863</v>
      </c>
      <c r="H228" s="5" t="s">
        <v>864</v>
      </c>
      <c r="I228" s="4" t="s">
        <v>861</v>
      </c>
      <c r="J228" s="7" t="s">
        <v>666</v>
      </c>
      <c r="K228" s="7"/>
      <c r="L228" s="21" t="s">
        <v>2478</v>
      </c>
    </row>
    <row r="229" spans="1:12">
      <c r="A229" s="4">
        <v>3</v>
      </c>
      <c r="B229" s="5" t="s">
        <v>865</v>
      </c>
      <c r="C229" s="5" t="s">
        <v>866</v>
      </c>
      <c r="D229" s="5" t="s">
        <v>45</v>
      </c>
      <c r="E229" s="5" t="str">
        <f>IF(D229="","",VLOOKUP(D229,[1]親子ジャンルリスト!$A$2:$B$27,2,0))</f>
        <v>2_01</v>
      </c>
      <c r="F229" s="5" t="str">
        <f>IF((LEFT(G229,2))="","",VLOOKUP(LEFT(G229,2),[1]郵便番号!$A$2:$B$48,2,0))</f>
        <v>135-0061</v>
      </c>
      <c r="G229" s="5" t="s">
        <v>867</v>
      </c>
      <c r="H229" s="5" t="s">
        <v>868</v>
      </c>
      <c r="I229" s="4" t="s">
        <v>861</v>
      </c>
      <c r="J229" s="7" t="s">
        <v>666</v>
      </c>
      <c r="K229" s="7"/>
      <c r="L229" s="21" t="s">
        <v>2483</v>
      </c>
    </row>
    <row r="230" spans="1:12">
      <c r="A230" s="4">
        <v>1</v>
      </c>
      <c r="B230" s="5" t="s">
        <v>869</v>
      </c>
      <c r="C230" s="5" t="s">
        <v>870</v>
      </c>
      <c r="D230" s="5" t="s">
        <v>12</v>
      </c>
      <c r="E230" s="5" t="str">
        <f>IF(D230="","",VLOOKUP(D230,[1]親子ジャンルリスト!$A$2:$B$27,2,0))</f>
        <v>1_01</v>
      </c>
      <c r="F230" s="5" t="str">
        <f>IF((LEFT(G230,2))="","",VLOOKUP(LEFT(G230,2),[1]郵便番号!$A$2:$B$48,2,0))</f>
        <v>135-0002</v>
      </c>
      <c r="G230" s="5" t="s">
        <v>871</v>
      </c>
      <c r="H230" s="5" t="s">
        <v>872</v>
      </c>
      <c r="I230" s="4" t="s">
        <v>873</v>
      </c>
      <c r="J230" s="7" t="s">
        <v>874</v>
      </c>
      <c r="K230" s="7"/>
      <c r="L230" s="21" t="s">
        <v>2478</v>
      </c>
    </row>
    <row r="231" spans="1:12">
      <c r="A231" s="4">
        <v>2</v>
      </c>
      <c r="B231" s="5" t="s">
        <v>875</v>
      </c>
      <c r="C231" s="5" t="s">
        <v>876</v>
      </c>
      <c r="D231" s="5" t="s">
        <v>12</v>
      </c>
      <c r="E231" s="5" t="str">
        <f>IF(D231="","",VLOOKUP(D231,[1]親子ジャンルリスト!$A$2:$B$27,2,0))</f>
        <v>1_01</v>
      </c>
      <c r="F231" s="5" t="str">
        <f>IF((LEFT(G231,2))="","",VLOOKUP(LEFT(G231,2),[1]郵便番号!$A$2:$B$48,2,0))</f>
        <v>135-0002</v>
      </c>
      <c r="G231" s="5" t="s">
        <v>877</v>
      </c>
      <c r="H231" s="5" t="s">
        <v>878</v>
      </c>
      <c r="I231" s="4" t="s">
        <v>873</v>
      </c>
      <c r="J231" s="7" t="s">
        <v>874</v>
      </c>
      <c r="K231" s="7"/>
      <c r="L231" s="21" t="s">
        <v>2478</v>
      </c>
    </row>
    <row r="232" spans="1:12">
      <c r="A232" s="4">
        <v>3</v>
      </c>
      <c r="B232" s="5" t="s">
        <v>879</v>
      </c>
      <c r="C232" s="5" t="s">
        <v>880</v>
      </c>
      <c r="D232" s="5" t="s">
        <v>881</v>
      </c>
      <c r="E232" s="5" t="str">
        <f>IF(D232="","",VLOOKUP(D232,[1]親子ジャンルリスト!$A$2:$B$27,2,0))</f>
        <v>1_02</v>
      </c>
      <c r="F232" s="5" t="str">
        <f>IF((LEFT(G232,2))="","",VLOOKUP(LEFT(G232,2),[1]郵便番号!$A$2:$B$48,2,0))</f>
        <v>135-0002</v>
      </c>
      <c r="G232" s="5" t="s">
        <v>882</v>
      </c>
      <c r="H232" s="5" t="s">
        <v>883</v>
      </c>
      <c r="I232" s="4" t="s">
        <v>873</v>
      </c>
      <c r="J232" s="7" t="s">
        <v>874</v>
      </c>
      <c r="K232" s="7"/>
      <c r="L232" s="21" t="s">
        <v>2478</v>
      </c>
    </row>
    <row r="233" spans="1:12">
      <c r="A233" s="4">
        <v>4</v>
      </c>
      <c r="B233" s="5" t="s">
        <v>884</v>
      </c>
      <c r="C233" s="5" t="s">
        <v>681</v>
      </c>
      <c r="D233" s="5" t="s">
        <v>45</v>
      </c>
      <c r="E233" s="5" t="str">
        <f>IF(D233="","",VLOOKUP(D233,[1]親子ジャンルリスト!$A$2:$B$27,2,0))</f>
        <v>2_01</v>
      </c>
      <c r="F233" s="5" t="str">
        <f>IF((LEFT(G233,2))="","",VLOOKUP(LEFT(G233,2),[1]郵便番号!$A$2:$B$48,2,0))</f>
        <v>135-0002</v>
      </c>
      <c r="G233" s="5" t="s">
        <v>885</v>
      </c>
      <c r="H233" s="5" t="s">
        <v>886</v>
      </c>
      <c r="I233" s="4" t="s">
        <v>873</v>
      </c>
      <c r="J233" s="7" t="s">
        <v>874</v>
      </c>
      <c r="K233" s="7"/>
      <c r="L233" s="21" t="s">
        <v>2483</v>
      </c>
    </row>
    <row r="234" spans="1:12">
      <c r="A234" s="4">
        <v>5</v>
      </c>
      <c r="B234" s="5" t="s">
        <v>887</v>
      </c>
      <c r="C234" s="5" t="s">
        <v>766</v>
      </c>
      <c r="D234" s="5" t="s">
        <v>45</v>
      </c>
      <c r="E234" s="5" t="str">
        <f>IF(D234="","",VLOOKUP(D234,[1]親子ジャンルリスト!$A$2:$B$27,2,0))</f>
        <v>2_01</v>
      </c>
      <c r="F234" s="5" t="str">
        <f>IF((LEFT(G234,2))="","",VLOOKUP(LEFT(G234,2),[1]郵便番号!$A$2:$B$48,2,0))</f>
        <v>135-0002</v>
      </c>
      <c r="G234" s="5" t="s">
        <v>888</v>
      </c>
      <c r="H234" s="5" t="s">
        <v>889</v>
      </c>
      <c r="I234" s="4" t="s">
        <v>873</v>
      </c>
      <c r="J234" s="7" t="s">
        <v>874</v>
      </c>
      <c r="K234" s="7"/>
      <c r="L234" s="21" t="s">
        <v>2483</v>
      </c>
    </row>
    <row r="235" spans="1:12">
      <c r="A235" s="4">
        <v>6</v>
      </c>
      <c r="B235" s="5" t="s">
        <v>890</v>
      </c>
      <c r="C235" s="4" t="s">
        <v>471</v>
      </c>
      <c r="D235" s="5" t="s">
        <v>155</v>
      </c>
      <c r="E235" s="5" t="str">
        <f>IF(D235="","",VLOOKUP(D235,[1]親子ジャンルリスト!$A$2:$B$27,2,0))</f>
        <v>2_03</v>
      </c>
      <c r="F235" s="5" t="str">
        <f>IF((LEFT(G235,2))="","",VLOOKUP(LEFT(G235,2),[1]郵便番号!$A$2:$B$48,2,0))</f>
        <v>135-0002</v>
      </c>
      <c r="G235" s="5" t="s">
        <v>891</v>
      </c>
      <c r="H235" s="5" t="s">
        <v>892</v>
      </c>
      <c r="I235" s="4" t="s">
        <v>873</v>
      </c>
      <c r="J235" s="7" t="s">
        <v>874</v>
      </c>
      <c r="K235" s="7"/>
      <c r="L235" s="21" t="s">
        <v>2483</v>
      </c>
    </row>
    <row r="236" spans="1:12">
      <c r="A236" s="4">
        <v>7</v>
      </c>
      <c r="B236" s="5" t="s">
        <v>893</v>
      </c>
      <c r="C236" s="5" t="s">
        <v>894</v>
      </c>
      <c r="D236" s="5" t="s">
        <v>155</v>
      </c>
      <c r="E236" s="5" t="str">
        <f>IF(D236="","",VLOOKUP(D236,[1]親子ジャンルリスト!$A$2:$B$27,2,0))</f>
        <v>2_03</v>
      </c>
      <c r="F236" s="5" t="str">
        <f>IF((LEFT(G236,2))="","",VLOOKUP(LEFT(G236,2),[1]郵便番号!$A$2:$B$48,2,0))</f>
        <v>135-0002</v>
      </c>
      <c r="G236" s="5" t="s">
        <v>895</v>
      </c>
      <c r="H236" s="5" t="s">
        <v>896</v>
      </c>
      <c r="I236" s="4" t="s">
        <v>873</v>
      </c>
      <c r="J236" s="7" t="s">
        <v>874</v>
      </c>
      <c r="K236" s="7"/>
      <c r="L236" s="21" t="s">
        <v>2483</v>
      </c>
    </row>
    <row r="237" spans="1:12">
      <c r="A237" s="4">
        <v>8</v>
      </c>
      <c r="B237" s="5" t="s">
        <v>897</v>
      </c>
      <c r="C237" s="5" t="s">
        <v>898</v>
      </c>
      <c r="D237" s="5" t="s">
        <v>315</v>
      </c>
      <c r="E237" s="5" t="str">
        <f>IF(D237="","",VLOOKUP(D237,[1]親子ジャンルリスト!$A$2:$B$27,2,0))</f>
        <v>2_05</v>
      </c>
      <c r="F237" s="5" t="str">
        <f>IF((LEFT(G237,2))="","",VLOOKUP(LEFT(G237,2),[1]郵便番号!$A$2:$B$48,2,0))</f>
        <v>135-0002</v>
      </c>
      <c r="G237" s="5" t="s">
        <v>899</v>
      </c>
      <c r="H237" s="5" t="s">
        <v>900</v>
      </c>
      <c r="I237" s="4" t="s">
        <v>873</v>
      </c>
      <c r="J237" s="7" t="s">
        <v>874</v>
      </c>
      <c r="K237" s="7"/>
      <c r="L237" s="21" t="s">
        <v>2483</v>
      </c>
    </row>
    <row r="238" spans="1:12">
      <c r="A238" s="4">
        <v>9</v>
      </c>
      <c r="B238" s="5" t="s">
        <v>2531</v>
      </c>
      <c r="C238" s="5" t="s">
        <v>901</v>
      </c>
      <c r="D238" s="5" t="s">
        <v>63</v>
      </c>
      <c r="E238" s="5" t="str">
        <f>IF(D238="","",VLOOKUP(D238,[1]親子ジャンルリスト!$A$2:$B$27,2,0))</f>
        <v>2_08</v>
      </c>
      <c r="F238" s="5" t="str">
        <f>IF((LEFT(G238,2))="","",VLOOKUP(LEFT(G238,2),[1]郵便番号!$A$2:$B$48,2,0))</f>
        <v>135-0002</v>
      </c>
      <c r="G238" s="5" t="s">
        <v>902</v>
      </c>
      <c r="H238" s="5" t="s">
        <v>903</v>
      </c>
      <c r="I238" s="4" t="s">
        <v>873</v>
      </c>
      <c r="J238" s="7" t="s">
        <v>874</v>
      </c>
      <c r="K238" s="7"/>
      <c r="L238" s="21" t="s">
        <v>2483</v>
      </c>
    </row>
    <row r="239" spans="1:12">
      <c r="A239" s="4">
        <v>1</v>
      </c>
      <c r="B239" s="5" t="s">
        <v>904</v>
      </c>
      <c r="C239" s="5" t="s">
        <v>905</v>
      </c>
      <c r="D239" s="5" t="s">
        <v>12</v>
      </c>
      <c r="E239" s="5" t="str">
        <f>IF(D239="","",VLOOKUP(D239,[1]親子ジャンルリスト!$A$2:$B$27,2,0))</f>
        <v>1_01</v>
      </c>
      <c r="F239" s="5" t="str">
        <f>IF((LEFT(G239,2))="","",VLOOKUP(LEFT(G239,2),[1]郵便番号!$A$2:$B$48,2,0))</f>
        <v>135-0014</v>
      </c>
      <c r="G239" s="5" t="s">
        <v>906</v>
      </c>
      <c r="H239" s="5" t="s">
        <v>907</v>
      </c>
      <c r="I239" s="4" t="s">
        <v>908</v>
      </c>
      <c r="J239" s="7" t="s">
        <v>874</v>
      </c>
      <c r="K239" s="7"/>
      <c r="L239" s="21" t="s">
        <v>2478</v>
      </c>
    </row>
    <row r="240" spans="1:12">
      <c r="A240" s="4">
        <v>2</v>
      </c>
      <c r="B240" s="5" t="s">
        <v>909</v>
      </c>
      <c r="C240" s="5" t="s">
        <v>910</v>
      </c>
      <c r="D240" s="5" t="s">
        <v>12</v>
      </c>
      <c r="E240" s="5" t="str">
        <f>IF(D240="","",VLOOKUP(D240,[1]親子ジャンルリスト!$A$2:$B$27,2,0))</f>
        <v>1_01</v>
      </c>
      <c r="F240" s="5" t="str">
        <f>IF((LEFT(G240,2))="","",VLOOKUP(LEFT(G240,2),[1]郵便番号!$A$2:$B$48,2,0))</f>
        <v>135-0014</v>
      </c>
      <c r="G240" s="5" t="s">
        <v>911</v>
      </c>
      <c r="H240" s="5" t="s">
        <v>912</v>
      </c>
      <c r="I240" s="4" t="s">
        <v>908</v>
      </c>
      <c r="J240" s="7" t="s">
        <v>874</v>
      </c>
      <c r="K240" s="7"/>
      <c r="L240" s="21" t="s">
        <v>2478</v>
      </c>
    </row>
    <row r="241" spans="1:12">
      <c r="A241" s="4">
        <v>3</v>
      </c>
      <c r="B241" s="5" t="s">
        <v>913</v>
      </c>
      <c r="C241" s="5" t="s">
        <v>914</v>
      </c>
      <c r="D241" s="5" t="s">
        <v>155</v>
      </c>
      <c r="E241" s="5" t="str">
        <f>IF(D241="","",VLOOKUP(D241,[1]親子ジャンルリスト!$A$2:$B$27,2,0))</f>
        <v>2_03</v>
      </c>
      <c r="F241" s="5" t="str">
        <f>IF((LEFT(G241,2))="","",VLOOKUP(LEFT(G241,2),[1]郵便番号!$A$2:$B$48,2,0))</f>
        <v>135-0014</v>
      </c>
      <c r="G241" s="5" t="s">
        <v>915</v>
      </c>
      <c r="H241" s="5" t="s">
        <v>916</v>
      </c>
      <c r="I241" s="4" t="s">
        <v>908</v>
      </c>
      <c r="J241" s="7" t="s">
        <v>874</v>
      </c>
      <c r="K241" s="7"/>
      <c r="L241" s="21" t="s">
        <v>2483</v>
      </c>
    </row>
    <row r="242" spans="1:12">
      <c r="A242" s="4">
        <v>4</v>
      </c>
      <c r="B242" s="5" t="s">
        <v>917</v>
      </c>
      <c r="C242" s="5" t="s">
        <v>212</v>
      </c>
      <c r="D242" s="5" t="s">
        <v>155</v>
      </c>
      <c r="E242" s="5" t="str">
        <f>IF(D242="","",VLOOKUP(D242,[1]親子ジャンルリスト!$A$2:$B$27,2,0))</f>
        <v>2_03</v>
      </c>
      <c r="F242" s="5" t="str">
        <f>IF((LEFT(G242,2))="","",VLOOKUP(LEFT(G242,2),[1]郵便番号!$A$2:$B$48,2,0))</f>
        <v>135-0014</v>
      </c>
      <c r="G242" s="5" t="s">
        <v>918</v>
      </c>
      <c r="H242" s="5" t="s">
        <v>919</v>
      </c>
      <c r="I242" s="4" t="s">
        <v>908</v>
      </c>
      <c r="J242" s="7" t="s">
        <v>874</v>
      </c>
      <c r="K242" s="7"/>
      <c r="L242" s="21" t="s">
        <v>2483</v>
      </c>
    </row>
    <row r="243" spans="1:12">
      <c r="A243" s="4">
        <v>5</v>
      </c>
      <c r="B243" s="5" t="s">
        <v>920</v>
      </c>
      <c r="C243" s="5" t="s">
        <v>921</v>
      </c>
      <c r="D243" s="5" t="s">
        <v>315</v>
      </c>
      <c r="E243" s="5" t="str">
        <f>IF(D243="","",VLOOKUP(D243,[1]親子ジャンルリスト!$A$2:$B$27,2,0))</f>
        <v>2_05</v>
      </c>
      <c r="F243" s="5" t="s">
        <v>922</v>
      </c>
      <c r="G243" s="5" t="s">
        <v>923</v>
      </c>
      <c r="H243" s="5" t="s">
        <v>924</v>
      </c>
      <c r="I243" s="4" t="s">
        <v>908</v>
      </c>
      <c r="J243" s="7" t="s">
        <v>874</v>
      </c>
      <c r="K243" s="7"/>
      <c r="L243" s="21" t="s">
        <v>2483</v>
      </c>
    </row>
    <row r="244" spans="1:12">
      <c r="A244" s="4">
        <v>6</v>
      </c>
      <c r="B244" s="5" t="s">
        <v>925</v>
      </c>
      <c r="C244" s="5" t="s">
        <v>926</v>
      </c>
      <c r="D244" s="5" t="s">
        <v>167</v>
      </c>
      <c r="E244" s="5" t="str">
        <f>IF(D244="","",VLOOKUP(D244,[1]親子ジャンルリスト!$A$2:$B$27,2,0))</f>
        <v>2_07</v>
      </c>
      <c r="F244" s="5" t="str">
        <f>IF((LEFT(G244,2))="","",VLOOKUP(LEFT(G244,2),[1]郵便番号!$A$2:$B$48,2,0))</f>
        <v>135-0014</v>
      </c>
      <c r="G244" s="5" t="s">
        <v>927</v>
      </c>
      <c r="H244" s="5" t="s">
        <v>928</v>
      </c>
      <c r="I244" s="4" t="s">
        <v>908</v>
      </c>
      <c r="J244" s="7" t="s">
        <v>874</v>
      </c>
      <c r="K244" s="9" t="s">
        <v>929</v>
      </c>
      <c r="L244" s="21" t="s">
        <v>2483</v>
      </c>
    </row>
    <row r="245" spans="1:12">
      <c r="A245" s="4">
        <v>7</v>
      </c>
      <c r="B245" s="5" t="s">
        <v>930</v>
      </c>
      <c r="C245" s="5" t="s">
        <v>803</v>
      </c>
      <c r="D245" s="5" t="s">
        <v>104</v>
      </c>
      <c r="E245" s="5" t="str">
        <f>IF(D245="","",VLOOKUP(D245,[1]親子ジャンルリスト!$A$2:$B$27,2,0))</f>
        <v>2_15</v>
      </c>
      <c r="F245" s="5" t="str">
        <f>IF((LEFT(G245,2))="","",VLOOKUP(LEFT(G245,2),[1]郵便番号!$A$2:$B$48,2,0))</f>
        <v>135-0014</v>
      </c>
      <c r="G245" s="5" t="s">
        <v>931</v>
      </c>
      <c r="H245" s="5" t="s">
        <v>932</v>
      </c>
      <c r="I245" s="4" t="s">
        <v>908</v>
      </c>
      <c r="J245" s="7" t="s">
        <v>874</v>
      </c>
      <c r="K245" s="7"/>
      <c r="L245" s="21" t="s">
        <v>2483</v>
      </c>
    </row>
    <row r="246" spans="1:12">
      <c r="A246" s="4">
        <v>8</v>
      </c>
      <c r="B246" s="5" t="s">
        <v>933</v>
      </c>
      <c r="C246" s="5" t="s">
        <v>934</v>
      </c>
      <c r="D246" s="5" t="s">
        <v>116</v>
      </c>
      <c r="E246" s="5" t="str">
        <f>IF(D246="","",VLOOKUP(D246,[1]親子ジャンルリスト!$A$2:$B$27,2,0))</f>
        <v>3_01</v>
      </c>
      <c r="F246" s="5" t="str">
        <f>IF((LEFT(G246,2))="","",VLOOKUP(LEFT(G246,2),[1]郵便番号!$A$2:$B$48,2,0))</f>
        <v>135-0014</v>
      </c>
      <c r="G246" s="5" t="s">
        <v>935</v>
      </c>
      <c r="H246" s="5" t="s">
        <v>936</v>
      </c>
      <c r="I246" s="4" t="s">
        <v>908</v>
      </c>
      <c r="J246" s="7" t="s">
        <v>874</v>
      </c>
      <c r="K246" s="7"/>
      <c r="L246" s="21" t="s">
        <v>2489</v>
      </c>
    </row>
    <row r="247" spans="1:12">
      <c r="A247" s="4">
        <v>1</v>
      </c>
      <c r="B247" s="5" t="s">
        <v>2532</v>
      </c>
      <c r="C247" s="5" t="s">
        <v>2533</v>
      </c>
      <c r="D247" s="4" t="s">
        <v>12</v>
      </c>
      <c r="E247" s="5" t="str">
        <f>IF(D247="","",VLOOKUP(D247,[1]親子ジャンルリスト!$A$2:$B$27,2,0))</f>
        <v>1_01</v>
      </c>
      <c r="F247" s="5" t="str">
        <f>IF((LEFT(G247,2))="","",VLOOKUP(LEFT(G247,2),[1]郵便番号!$A$2:$B$48,2,0))</f>
        <v>135-0016</v>
      </c>
      <c r="G247" s="5" t="s">
        <v>2534</v>
      </c>
      <c r="H247" s="5" t="s">
        <v>2535</v>
      </c>
      <c r="I247" s="4" t="s">
        <v>940</v>
      </c>
      <c r="J247" s="7" t="s">
        <v>874</v>
      </c>
      <c r="K247" s="7"/>
      <c r="L247" s="21" t="s">
        <v>2478</v>
      </c>
    </row>
    <row r="248" spans="1:12">
      <c r="A248" s="4">
        <v>2</v>
      </c>
      <c r="B248" s="16" t="s">
        <v>937</v>
      </c>
      <c r="C248" s="4" t="s">
        <v>736</v>
      </c>
      <c r="D248" s="4" t="s">
        <v>12</v>
      </c>
      <c r="E248" s="5" t="str">
        <f>IF(D248="","",VLOOKUP(D248,[1]親子ジャンルリスト!$A$2:$B$27,2,0))</f>
        <v>1_01</v>
      </c>
      <c r="F248" s="5" t="str">
        <f>IF((LEFT(G248,2))="","",VLOOKUP(LEFT(G248,2),[1]郵便番号!$A$2:$B$48,2,0))</f>
        <v>135-0016</v>
      </c>
      <c r="G248" s="4" t="s">
        <v>938</v>
      </c>
      <c r="H248" s="16" t="s">
        <v>939</v>
      </c>
      <c r="I248" s="4" t="s">
        <v>940</v>
      </c>
      <c r="J248" s="7" t="s">
        <v>874</v>
      </c>
      <c r="K248" s="7"/>
      <c r="L248" s="21" t="s">
        <v>2478</v>
      </c>
    </row>
    <row r="249" spans="1:12">
      <c r="A249" s="4">
        <v>3</v>
      </c>
      <c r="B249" s="16" t="s">
        <v>941</v>
      </c>
      <c r="C249" s="4" t="s">
        <v>942</v>
      </c>
      <c r="D249" s="4" t="s">
        <v>12</v>
      </c>
      <c r="E249" s="5" t="str">
        <f>IF(D249="","",VLOOKUP(D249,[1]親子ジャンルリスト!$A$2:$B$27,2,0))</f>
        <v>1_01</v>
      </c>
      <c r="F249" s="5" t="str">
        <f>IF((LEFT(G249,2))="","",VLOOKUP(LEFT(G249,2),[1]郵便番号!$A$2:$B$48,2,0))</f>
        <v>135-0016</v>
      </c>
      <c r="G249" s="4" t="s">
        <v>943</v>
      </c>
      <c r="H249" s="16" t="s">
        <v>944</v>
      </c>
      <c r="I249" s="4" t="s">
        <v>940</v>
      </c>
      <c r="J249" s="7" t="s">
        <v>874</v>
      </c>
      <c r="K249" s="7"/>
      <c r="L249" s="21" t="s">
        <v>2478</v>
      </c>
    </row>
    <row r="250" spans="1:12">
      <c r="A250" s="4">
        <v>4</v>
      </c>
      <c r="B250" s="5" t="s">
        <v>945</v>
      </c>
      <c r="C250" s="5" t="s">
        <v>946</v>
      </c>
      <c r="D250" s="5" t="s">
        <v>12</v>
      </c>
      <c r="E250" s="5" t="str">
        <f>IF(D250="","",VLOOKUP(D250,[1]親子ジャンルリスト!$A$2:$B$27,2,0))</f>
        <v>1_01</v>
      </c>
      <c r="F250" s="5" t="str">
        <f>IF((LEFT(G250,2))="","",VLOOKUP(LEFT(G250,2),[1]郵便番号!$A$2:$B$48,2,0))</f>
        <v>135-0016</v>
      </c>
      <c r="G250" s="5" t="s">
        <v>947</v>
      </c>
      <c r="H250" s="5" t="s">
        <v>948</v>
      </c>
      <c r="I250" s="4" t="s">
        <v>940</v>
      </c>
      <c r="J250" s="7" t="s">
        <v>874</v>
      </c>
      <c r="K250" s="7"/>
      <c r="L250" s="21" t="s">
        <v>2478</v>
      </c>
    </row>
    <row r="251" spans="1:12">
      <c r="A251" s="4">
        <v>5</v>
      </c>
      <c r="B251" s="5" t="s">
        <v>949</v>
      </c>
      <c r="C251" s="5" t="s">
        <v>736</v>
      </c>
      <c r="D251" s="5" t="s">
        <v>12</v>
      </c>
      <c r="E251" s="5" t="str">
        <f>IF(D251="","",VLOOKUP(D251,[1]親子ジャンルリスト!$A$2:$B$27,2,0))</f>
        <v>1_01</v>
      </c>
      <c r="F251" s="5" t="str">
        <f>IF((LEFT(G251,2))="","",VLOOKUP(LEFT(G251,2),[1]郵便番号!$A$2:$B$48,2,0))</f>
        <v>135-0016</v>
      </c>
      <c r="G251" s="5" t="s">
        <v>950</v>
      </c>
      <c r="H251" s="5" t="s">
        <v>951</v>
      </c>
      <c r="I251" s="4" t="s">
        <v>940</v>
      </c>
      <c r="J251" s="7" t="s">
        <v>874</v>
      </c>
      <c r="K251" s="7"/>
      <c r="L251" s="21" t="s">
        <v>2478</v>
      </c>
    </row>
    <row r="252" spans="1:12">
      <c r="A252" s="4">
        <v>6</v>
      </c>
      <c r="B252" s="5" t="s">
        <v>952</v>
      </c>
      <c r="C252" s="5" t="s">
        <v>225</v>
      </c>
      <c r="D252" s="5" t="s">
        <v>12</v>
      </c>
      <c r="E252" s="5" t="str">
        <f>IF(D252="","",VLOOKUP(D252,[1]親子ジャンルリスト!$A$2:$B$27,2,0))</f>
        <v>1_01</v>
      </c>
      <c r="F252" s="5" t="str">
        <f>IF((LEFT(G252,2))="","",VLOOKUP(LEFT(G252,2),[1]郵便番号!$A$2:$B$48,2,0))</f>
        <v>135-0016</v>
      </c>
      <c r="G252" s="5" t="s">
        <v>953</v>
      </c>
      <c r="H252" s="5" t="s">
        <v>954</v>
      </c>
      <c r="I252" s="4" t="s">
        <v>940</v>
      </c>
      <c r="J252" s="7" t="s">
        <v>874</v>
      </c>
      <c r="K252" s="7"/>
      <c r="L252" s="21" t="s">
        <v>2478</v>
      </c>
    </row>
    <row r="253" spans="1:12">
      <c r="A253" s="4">
        <v>7</v>
      </c>
      <c r="B253" s="16" t="s">
        <v>955</v>
      </c>
      <c r="C253" s="4" t="s">
        <v>956</v>
      </c>
      <c r="D253" s="4" t="s">
        <v>12</v>
      </c>
      <c r="E253" s="5" t="str">
        <f>IF(D253="","",VLOOKUP(D253,[1]親子ジャンルリスト!$A$2:$B$27,2,0))</f>
        <v>1_01</v>
      </c>
      <c r="F253" s="5" t="str">
        <f>IF((LEFT(G253,2))="","",VLOOKUP(LEFT(G253,2),[1]郵便番号!$A$2:$B$48,2,0))</f>
        <v>135-0016</v>
      </c>
      <c r="G253" s="4" t="s">
        <v>957</v>
      </c>
      <c r="H253" s="16" t="s">
        <v>958</v>
      </c>
      <c r="I253" s="4" t="s">
        <v>940</v>
      </c>
      <c r="J253" s="7" t="s">
        <v>874</v>
      </c>
      <c r="K253" s="7"/>
      <c r="L253" s="21" t="s">
        <v>2478</v>
      </c>
    </row>
    <row r="254" spans="1:12">
      <c r="A254" s="4">
        <v>8</v>
      </c>
      <c r="B254" s="16" t="s">
        <v>959</v>
      </c>
      <c r="C254" s="4" t="s">
        <v>960</v>
      </c>
      <c r="D254" s="4" t="s">
        <v>12</v>
      </c>
      <c r="E254" s="5" t="str">
        <f>IF(D254="","",VLOOKUP(D254,[1]親子ジャンルリスト!$A$2:$B$27,2,0))</f>
        <v>1_01</v>
      </c>
      <c r="F254" s="5" t="str">
        <f>IF((LEFT(G254,2))="","",VLOOKUP(LEFT(G254,2),[1]郵便番号!$A$2:$B$48,2,0))</f>
        <v>135-0016</v>
      </c>
      <c r="G254" s="4" t="s">
        <v>961</v>
      </c>
      <c r="H254" s="16" t="s">
        <v>962</v>
      </c>
      <c r="I254" s="4" t="s">
        <v>940</v>
      </c>
      <c r="J254" s="7" t="s">
        <v>874</v>
      </c>
      <c r="K254" s="7"/>
      <c r="L254" s="21" t="s">
        <v>2478</v>
      </c>
    </row>
    <row r="255" spans="1:12">
      <c r="A255" s="4">
        <v>9</v>
      </c>
      <c r="B255" s="16" t="s">
        <v>963</v>
      </c>
      <c r="C255" s="4" t="s">
        <v>964</v>
      </c>
      <c r="D255" s="4" t="s">
        <v>12</v>
      </c>
      <c r="E255" s="5" t="str">
        <f>IF(D255="","",VLOOKUP(D255,[1]親子ジャンルリスト!$A$2:$B$27,2,0))</f>
        <v>1_01</v>
      </c>
      <c r="F255" s="5" t="str">
        <f>IF((LEFT(G255,2))="","",VLOOKUP(LEFT(G255,2),[1]郵便番号!$A$2:$B$48,2,0))</f>
        <v>135-0016</v>
      </c>
      <c r="G255" s="4" t="s">
        <v>965</v>
      </c>
      <c r="H255" s="16" t="s">
        <v>966</v>
      </c>
      <c r="I255" s="4" t="s">
        <v>940</v>
      </c>
      <c r="J255" s="7" t="s">
        <v>874</v>
      </c>
      <c r="K255" s="7"/>
      <c r="L255" s="21" t="s">
        <v>2478</v>
      </c>
    </row>
    <row r="256" spans="1:12">
      <c r="A256" s="4">
        <v>10</v>
      </c>
      <c r="B256" s="16" t="s">
        <v>967</v>
      </c>
      <c r="C256" s="4" t="s">
        <v>2536</v>
      </c>
      <c r="D256" s="4" t="s">
        <v>12</v>
      </c>
      <c r="E256" s="5" t="str">
        <f>IF(D256="","",VLOOKUP(D256,[1]親子ジャンルリスト!$A$2:$B$27,2,0))</f>
        <v>1_01</v>
      </c>
      <c r="F256" s="5" t="str">
        <f>IF((LEFT(G256,2))="","",VLOOKUP(LEFT(G256,2),[1]郵便番号!$A$2:$B$48,2,0))</f>
        <v>135-0016</v>
      </c>
      <c r="G256" s="4" t="s">
        <v>968</v>
      </c>
      <c r="H256" s="16" t="s">
        <v>969</v>
      </c>
      <c r="I256" s="4" t="s">
        <v>940</v>
      </c>
      <c r="J256" s="7" t="s">
        <v>874</v>
      </c>
      <c r="K256" s="7"/>
      <c r="L256" s="21" t="s">
        <v>2478</v>
      </c>
    </row>
    <row r="257" spans="1:12">
      <c r="A257" s="4">
        <v>11</v>
      </c>
      <c r="B257" s="16" t="s">
        <v>2537</v>
      </c>
      <c r="C257" s="4" t="s">
        <v>2536</v>
      </c>
      <c r="D257" s="4" t="s">
        <v>12</v>
      </c>
      <c r="E257" s="5" t="str">
        <f>IF(D257="","",VLOOKUP(D257,[1]親子ジャンルリスト!$A$2:$B$27,2,0))</f>
        <v>1_01</v>
      </c>
      <c r="F257" s="5" t="s">
        <v>1023</v>
      </c>
      <c r="G257" s="4" t="s">
        <v>2538</v>
      </c>
      <c r="H257" s="16" t="s">
        <v>2539</v>
      </c>
      <c r="I257" s="4" t="s">
        <v>940</v>
      </c>
      <c r="J257" s="7" t="s">
        <v>874</v>
      </c>
      <c r="K257" s="7"/>
      <c r="L257" s="21" t="s">
        <v>2478</v>
      </c>
    </row>
    <row r="258" spans="1:12">
      <c r="A258" s="4">
        <v>12</v>
      </c>
      <c r="B258" s="16" t="s">
        <v>970</v>
      </c>
      <c r="C258" s="4" t="s">
        <v>971</v>
      </c>
      <c r="D258" s="4" t="s">
        <v>12</v>
      </c>
      <c r="E258" s="5" t="str">
        <f>IF(D258="","",VLOOKUP(D258,[1]親子ジャンルリスト!$A$2:$B$27,2,0))</f>
        <v>1_01</v>
      </c>
      <c r="F258" s="5" t="str">
        <f>IF((LEFT(G258,2))="","",VLOOKUP(LEFT(G258,2),[1]郵便番号!$A$2:$B$48,2,0))</f>
        <v>135-0016</v>
      </c>
      <c r="G258" s="4" t="s">
        <v>972</v>
      </c>
      <c r="H258" s="16" t="s">
        <v>973</v>
      </c>
      <c r="I258" s="4" t="s">
        <v>940</v>
      </c>
      <c r="J258" s="7" t="s">
        <v>874</v>
      </c>
      <c r="K258" s="7"/>
      <c r="L258" s="21" t="s">
        <v>2478</v>
      </c>
    </row>
    <row r="259" spans="1:12" ht="15.6" customHeight="1">
      <c r="A259" s="4">
        <v>13</v>
      </c>
      <c r="B259" s="16" t="s">
        <v>974</v>
      </c>
      <c r="C259" s="4" t="s">
        <v>975</v>
      </c>
      <c r="D259" s="4" t="s">
        <v>12</v>
      </c>
      <c r="E259" s="5" t="str">
        <f>IF(D259="","",VLOOKUP(D259,[1]親子ジャンルリスト!$A$2:$B$27,2,0))</f>
        <v>1_01</v>
      </c>
      <c r="F259" s="5" t="str">
        <f>IF((LEFT(G259,2))="","",VLOOKUP(LEFT(G259,2),[1]郵便番号!$A$2:$B$48,2,0))</f>
        <v>135-0016</v>
      </c>
      <c r="G259" s="4" t="s">
        <v>976</v>
      </c>
      <c r="H259" s="16" t="s">
        <v>977</v>
      </c>
      <c r="I259" s="4" t="s">
        <v>940</v>
      </c>
      <c r="J259" s="7" t="s">
        <v>874</v>
      </c>
      <c r="K259" s="7"/>
      <c r="L259" s="21" t="s">
        <v>2478</v>
      </c>
    </row>
    <row r="260" spans="1:12">
      <c r="A260" s="4">
        <v>14</v>
      </c>
      <c r="B260" s="16" t="s">
        <v>978</v>
      </c>
      <c r="C260" s="4" t="s">
        <v>732</v>
      </c>
      <c r="D260" s="4" t="s">
        <v>12</v>
      </c>
      <c r="E260" s="5" t="str">
        <f>IF(D260="","",VLOOKUP(D260,[1]親子ジャンルリスト!$A$2:$B$27,2,0))</f>
        <v>1_01</v>
      </c>
      <c r="F260" s="5" t="str">
        <f>IF((LEFT(G260,2))="","",VLOOKUP(LEFT(G260,2),[1]郵便番号!$A$2:$B$48,2,0))</f>
        <v>135-0016</v>
      </c>
      <c r="G260" s="4" t="s">
        <v>979</v>
      </c>
      <c r="H260" s="16" t="s">
        <v>980</v>
      </c>
      <c r="I260" s="4" t="s">
        <v>940</v>
      </c>
      <c r="J260" s="7" t="s">
        <v>874</v>
      </c>
      <c r="K260" s="7"/>
      <c r="L260" s="21" t="s">
        <v>2478</v>
      </c>
    </row>
    <row r="261" spans="1:12">
      <c r="A261" s="4">
        <v>15</v>
      </c>
      <c r="B261" s="16" t="s">
        <v>981</v>
      </c>
      <c r="C261" s="4" t="s">
        <v>971</v>
      </c>
      <c r="D261" s="4" t="s">
        <v>12</v>
      </c>
      <c r="E261" s="5" t="str">
        <f>IF(D261="","",VLOOKUP(D261,[1]親子ジャンルリスト!$A$2:$B$27,2,0))</f>
        <v>1_01</v>
      </c>
      <c r="F261" s="5" t="str">
        <f>IF((LEFT(G261,2))="","",VLOOKUP(LEFT(G261,2),[1]郵便番号!$A$2:$B$48,2,0))</f>
        <v>135-0016</v>
      </c>
      <c r="G261" s="4" t="s">
        <v>982</v>
      </c>
      <c r="H261" s="16" t="s">
        <v>983</v>
      </c>
      <c r="I261" s="4" t="s">
        <v>940</v>
      </c>
      <c r="J261" s="7" t="s">
        <v>874</v>
      </c>
      <c r="K261" s="7"/>
      <c r="L261" s="21" t="s">
        <v>2478</v>
      </c>
    </row>
    <row r="262" spans="1:12">
      <c r="A262" s="4">
        <v>16</v>
      </c>
      <c r="B262" s="5" t="s">
        <v>984</v>
      </c>
      <c r="C262" s="5" t="s">
        <v>905</v>
      </c>
      <c r="D262" s="5" t="s">
        <v>12</v>
      </c>
      <c r="E262" s="5" t="str">
        <f>IF(D262="","",VLOOKUP(D262,[1]親子ジャンルリスト!$A$2:$B$27,2,0))</f>
        <v>1_01</v>
      </c>
      <c r="F262" s="5" t="str">
        <f>IF((LEFT(G262,2))="","",VLOOKUP(LEFT(G262,2),[1]郵便番号!$A$2:$B$48,2,0))</f>
        <v>135-0016</v>
      </c>
      <c r="G262" s="5" t="s">
        <v>985</v>
      </c>
      <c r="H262" s="5" t="s">
        <v>986</v>
      </c>
      <c r="I262" s="4" t="s">
        <v>940</v>
      </c>
      <c r="J262" s="7" t="s">
        <v>874</v>
      </c>
      <c r="K262" s="7"/>
      <c r="L262" s="21" t="s">
        <v>2478</v>
      </c>
    </row>
    <row r="263" spans="1:12">
      <c r="A263" s="4">
        <v>17</v>
      </c>
      <c r="B263" s="16" t="s">
        <v>987</v>
      </c>
      <c r="C263" s="4" t="s">
        <v>988</v>
      </c>
      <c r="D263" s="4" t="s">
        <v>12</v>
      </c>
      <c r="E263" s="5" t="str">
        <f>IF(D263="","",VLOOKUP(D263,[1]親子ジャンルリスト!$A$2:$B$27,2,0))</f>
        <v>1_01</v>
      </c>
      <c r="F263" s="5" t="str">
        <f>IF((LEFT(G263,2))="","",VLOOKUP(LEFT(G263,2),[1]郵便番号!$A$2:$B$48,2,0))</f>
        <v>135-0016</v>
      </c>
      <c r="G263" s="4" t="s">
        <v>989</v>
      </c>
      <c r="H263" s="16" t="s">
        <v>990</v>
      </c>
      <c r="I263" s="4" t="s">
        <v>940</v>
      </c>
      <c r="J263" s="7" t="s">
        <v>874</v>
      </c>
      <c r="K263" s="7"/>
      <c r="L263" s="21" t="s">
        <v>2478</v>
      </c>
    </row>
    <row r="264" spans="1:12">
      <c r="A264" s="4">
        <v>18</v>
      </c>
      <c r="B264" s="16" t="s">
        <v>991</v>
      </c>
      <c r="C264" s="4" t="s">
        <v>992</v>
      </c>
      <c r="D264" s="4" t="s">
        <v>12</v>
      </c>
      <c r="E264" s="5" t="str">
        <f>IF(D264="","",VLOOKUP(D264,[1]親子ジャンルリスト!$A$2:$B$27,2,0))</f>
        <v>1_01</v>
      </c>
      <c r="F264" s="5" t="str">
        <f>IF((LEFT(G264,2))="","",VLOOKUP(LEFT(G264,2),[1]郵便番号!$A$2:$B$48,2,0))</f>
        <v>135-0016</v>
      </c>
      <c r="G264" s="4" t="s">
        <v>993</v>
      </c>
      <c r="H264" s="16" t="s">
        <v>994</v>
      </c>
      <c r="I264" s="4" t="s">
        <v>940</v>
      </c>
      <c r="J264" s="7" t="s">
        <v>874</v>
      </c>
      <c r="K264" s="13" t="s">
        <v>995</v>
      </c>
      <c r="L264" s="21" t="s">
        <v>2478</v>
      </c>
    </row>
    <row r="265" spans="1:12">
      <c r="A265" s="4">
        <v>19</v>
      </c>
      <c r="B265" s="16" t="s">
        <v>996</v>
      </c>
      <c r="C265" s="4" t="s">
        <v>424</v>
      </c>
      <c r="D265" s="4" t="s">
        <v>12</v>
      </c>
      <c r="E265" s="5" t="str">
        <f>IF(D265="","",VLOOKUP(D265,[1]親子ジャンルリスト!$A$2:$B$27,2,0))</f>
        <v>1_01</v>
      </c>
      <c r="F265" s="5" t="str">
        <f>IF((LEFT(G265,2))="","",VLOOKUP(LEFT(G265,2),[1]郵便番号!$A$2:$B$48,2,0))</f>
        <v>135-0016</v>
      </c>
      <c r="G265" s="4" t="s">
        <v>997</v>
      </c>
      <c r="H265" s="16" t="s">
        <v>998</v>
      </c>
      <c r="I265" s="4" t="s">
        <v>940</v>
      </c>
      <c r="J265" s="7" t="s">
        <v>874</v>
      </c>
      <c r="K265" s="13" t="s">
        <v>999</v>
      </c>
      <c r="L265" s="21" t="s">
        <v>2478</v>
      </c>
    </row>
    <row r="266" spans="1:12">
      <c r="A266" s="4">
        <v>20</v>
      </c>
      <c r="B266" s="5" t="s">
        <v>1000</v>
      </c>
      <c r="C266" s="5" t="s">
        <v>1001</v>
      </c>
      <c r="D266" s="12" t="s">
        <v>136</v>
      </c>
      <c r="E266" s="5" t="str">
        <f>IF(D266="","",VLOOKUP(D266,[1]親子ジャンルリスト!$A$2:$B$27,2,0))</f>
        <v>1_02</v>
      </c>
      <c r="F266" s="5" t="str">
        <f>IF((LEFT(G266,2))="","",VLOOKUP(LEFT(G266,2),[1]郵便番号!$A$2:$B$48,2,0))</f>
        <v>135-0016</v>
      </c>
      <c r="G266" s="5" t="s">
        <v>1002</v>
      </c>
      <c r="H266" s="5" t="s">
        <v>1003</v>
      </c>
      <c r="I266" s="4" t="s">
        <v>940</v>
      </c>
      <c r="J266" s="7" t="s">
        <v>874</v>
      </c>
      <c r="K266" s="7"/>
      <c r="L266" s="21" t="s">
        <v>2478</v>
      </c>
    </row>
    <row r="267" spans="1:12">
      <c r="A267" s="4">
        <v>21</v>
      </c>
      <c r="B267" s="5" t="s">
        <v>1004</v>
      </c>
      <c r="C267" s="5" t="s">
        <v>1005</v>
      </c>
      <c r="D267" s="12" t="s">
        <v>136</v>
      </c>
      <c r="E267" s="5" t="str">
        <f>IF(D267="","",VLOOKUP(D267,[1]親子ジャンルリスト!$A$2:$B$27,2,0))</f>
        <v>1_02</v>
      </c>
      <c r="F267" s="5" t="str">
        <f>IF((LEFT(G267,2))="","",VLOOKUP(LEFT(G267,2),[1]郵便番号!$A$2:$B$48,2,0))</f>
        <v>135-0016</v>
      </c>
      <c r="G267" s="5" t="s">
        <v>1006</v>
      </c>
      <c r="H267" s="5" t="s">
        <v>1007</v>
      </c>
      <c r="I267" s="4" t="s">
        <v>940</v>
      </c>
      <c r="J267" s="7" t="s">
        <v>874</v>
      </c>
      <c r="K267" s="7"/>
      <c r="L267" s="21" t="s">
        <v>2478</v>
      </c>
    </row>
    <row r="268" spans="1:12">
      <c r="A268" s="4">
        <v>22</v>
      </c>
      <c r="B268" s="5" t="s">
        <v>1008</v>
      </c>
      <c r="C268" s="5" t="s">
        <v>274</v>
      </c>
      <c r="D268" s="12" t="s">
        <v>136</v>
      </c>
      <c r="E268" s="5" t="str">
        <f>IF(D268="","",VLOOKUP(D268,[1]親子ジャンルリスト!$A$2:$B$27,2,0))</f>
        <v>1_02</v>
      </c>
      <c r="F268" s="5" t="str">
        <f>IF((LEFT(G268,2))="","",VLOOKUP(LEFT(G268,2),[1]郵便番号!$A$2:$B$48,2,0))</f>
        <v>135-0016</v>
      </c>
      <c r="G268" s="5" t="s">
        <v>1009</v>
      </c>
      <c r="H268" s="5" t="s">
        <v>1010</v>
      </c>
      <c r="I268" s="4" t="s">
        <v>940</v>
      </c>
      <c r="J268" s="7" t="s">
        <v>874</v>
      </c>
      <c r="K268" s="7" t="s">
        <v>1011</v>
      </c>
      <c r="L268" s="21" t="s">
        <v>2478</v>
      </c>
    </row>
    <row r="269" spans="1:12">
      <c r="A269" s="4">
        <v>23</v>
      </c>
      <c r="B269" s="5" t="s">
        <v>1012</v>
      </c>
      <c r="C269" s="5" t="s">
        <v>36</v>
      </c>
      <c r="D269" s="5" t="s">
        <v>37</v>
      </c>
      <c r="E269" s="5" t="str">
        <f>IF(D269="","",VLOOKUP(D269,[1]親子ジャンルリスト!$A$2:$B$27,2,0))</f>
        <v>1_03</v>
      </c>
      <c r="F269" s="5" t="str">
        <f>IF((LEFT(G269,2))="","",VLOOKUP(LEFT(G269,2),[1]郵便番号!$A$2:$B$48,2,0))</f>
        <v>135-0016</v>
      </c>
      <c r="G269" s="5" t="s">
        <v>1013</v>
      </c>
      <c r="H269" s="5" t="s">
        <v>1014</v>
      </c>
      <c r="I269" s="4" t="s">
        <v>940</v>
      </c>
      <c r="J269" s="7" t="s">
        <v>874</v>
      </c>
      <c r="K269" s="7"/>
      <c r="L269" s="21" t="s">
        <v>2478</v>
      </c>
    </row>
    <row r="270" spans="1:12">
      <c r="A270" s="4">
        <v>24</v>
      </c>
      <c r="B270" s="16" t="s">
        <v>1015</v>
      </c>
      <c r="C270" s="4" t="s">
        <v>1016</v>
      </c>
      <c r="D270" s="4" t="s">
        <v>37</v>
      </c>
      <c r="E270" s="5" t="str">
        <f>IF(D270="","",VLOOKUP(D270,[1]親子ジャンルリスト!$A$2:$B$27,2,0))</f>
        <v>1_03</v>
      </c>
      <c r="F270" s="5" t="str">
        <f>IF((LEFT(G270,2))="","",VLOOKUP(LEFT(G270,2),[1]郵便番号!$A$2:$B$48,2,0))</f>
        <v>135-0016</v>
      </c>
      <c r="G270" s="4" t="s">
        <v>1017</v>
      </c>
      <c r="H270" s="16" t="s">
        <v>1018</v>
      </c>
      <c r="I270" s="4" t="s">
        <v>940</v>
      </c>
      <c r="J270" s="7" t="s">
        <v>874</v>
      </c>
      <c r="K270" s="7"/>
      <c r="L270" s="21" t="s">
        <v>2478</v>
      </c>
    </row>
    <row r="271" spans="1:12">
      <c r="A271" s="4">
        <v>25</v>
      </c>
      <c r="B271" s="16" t="s">
        <v>1019</v>
      </c>
      <c r="C271" s="4" t="s">
        <v>1016</v>
      </c>
      <c r="D271" s="4" t="s">
        <v>37</v>
      </c>
      <c r="E271" s="5" t="str">
        <f>IF(D271="","",VLOOKUP(D271,[1]親子ジャンルリスト!$A$2:$B$27,2,0))</f>
        <v>1_03</v>
      </c>
      <c r="F271" s="5" t="str">
        <f>IF((LEFT(G271,2))="","",VLOOKUP(LEFT(G271,2),[1]郵便番号!$A$2:$B$48,2,0))</f>
        <v>135-0016</v>
      </c>
      <c r="G271" s="4" t="s">
        <v>1020</v>
      </c>
      <c r="H271" s="16" t="s">
        <v>1021</v>
      </c>
      <c r="I271" s="4" t="s">
        <v>940</v>
      </c>
      <c r="J271" s="7" t="s">
        <v>874</v>
      </c>
      <c r="K271" s="7"/>
      <c r="L271" s="21" t="s">
        <v>2478</v>
      </c>
    </row>
    <row r="272" spans="1:12">
      <c r="A272" s="4">
        <v>26</v>
      </c>
      <c r="B272" s="4" t="s">
        <v>1022</v>
      </c>
      <c r="C272" s="4" t="s">
        <v>36</v>
      </c>
      <c r="D272" s="4" t="s">
        <v>37</v>
      </c>
      <c r="E272" s="5" t="str">
        <f>IF(D272="","",VLOOKUP(D272,[1]親子ジャンルリスト!$A$2:$B$27,2,0))</f>
        <v>1_03</v>
      </c>
      <c r="F272" s="5" t="s">
        <v>1023</v>
      </c>
      <c r="G272" s="4" t="s">
        <v>1024</v>
      </c>
      <c r="H272" s="4" t="s">
        <v>1025</v>
      </c>
      <c r="I272" s="4" t="s">
        <v>940</v>
      </c>
      <c r="J272" s="7" t="s">
        <v>874</v>
      </c>
      <c r="K272" s="7"/>
      <c r="L272" s="21" t="s">
        <v>2478</v>
      </c>
    </row>
    <row r="273" spans="1:12">
      <c r="A273" s="4">
        <v>27</v>
      </c>
      <c r="B273" s="16" t="s">
        <v>1026</v>
      </c>
      <c r="C273" s="4" t="s">
        <v>1027</v>
      </c>
      <c r="D273" s="4" t="s">
        <v>37</v>
      </c>
      <c r="E273" s="5" t="str">
        <f>IF(D273="","",VLOOKUP(D273,[1]親子ジャンルリスト!$A$2:$B$27,2,0))</f>
        <v>1_03</v>
      </c>
      <c r="F273" s="5" t="s">
        <v>1023</v>
      </c>
      <c r="G273" s="4" t="s">
        <v>1028</v>
      </c>
      <c r="H273" s="16" t="s">
        <v>1029</v>
      </c>
      <c r="I273" s="4" t="s">
        <v>940</v>
      </c>
      <c r="J273" s="7" t="s">
        <v>874</v>
      </c>
      <c r="K273" s="7" t="s">
        <v>1030</v>
      </c>
      <c r="L273" s="21" t="s">
        <v>2478</v>
      </c>
    </row>
    <row r="274" spans="1:12">
      <c r="A274" s="4">
        <v>28</v>
      </c>
      <c r="B274" s="16" t="s">
        <v>1031</v>
      </c>
      <c r="C274" s="4" t="s">
        <v>1032</v>
      </c>
      <c r="D274" s="4" t="s">
        <v>37</v>
      </c>
      <c r="E274" s="5" t="str">
        <f>IF(D274="","",VLOOKUP(D274,[1]親子ジャンルリスト!$A$2:$B$27,2,0))</f>
        <v>1_03</v>
      </c>
      <c r="F274" s="5" t="str">
        <f>IF((LEFT(G274,2))="","",VLOOKUP(LEFT(G274,2),[1]郵便番号!$A$2:$B$48,2,0))</f>
        <v>135-0016</v>
      </c>
      <c r="G274" s="4" t="s">
        <v>1033</v>
      </c>
      <c r="H274" s="16" t="s">
        <v>1034</v>
      </c>
      <c r="I274" s="4" t="s">
        <v>940</v>
      </c>
      <c r="J274" s="7" t="s">
        <v>874</v>
      </c>
      <c r="K274" s="7"/>
      <c r="L274" s="21" t="s">
        <v>2478</v>
      </c>
    </row>
    <row r="275" spans="1:12">
      <c r="A275" s="4">
        <v>29</v>
      </c>
      <c r="B275" s="5" t="s">
        <v>1035</v>
      </c>
      <c r="C275" s="5" t="s">
        <v>766</v>
      </c>
      <c r="D275" s="5" t="s">
        <v>45</v>
      </c>
      <c r="E275" s="5" t="str">
        <f>IF(D275="","",VLOOKUP(D275,[1]親子ジャンルリスト!$A$2:$B$27,2,0))</f>
        <v>2_01</v>
      </c>
      <c r="F275" s="5" t="str">
        <f>IF((LEFT(G275,2))="","",VLOOKUP(LEFT(G275,2),[1]郵便番号!$A$2:$B$48,2,0))</f>
        <v>135-0016</v>
      </c>
      <c r="G275" s="5" t="s">
        <v>1036</v>
      </c>
      <c r="H275" s="5" t="s">
        <v>1037</v>
      </c>
      <c r="I275" s="4" t="s">
        <v>940</v>
      </c>
      <c r="J275" s="7" t="s">
        <v>874</v>
      </c>
      <c r="K275" s="7"/>
      <c r="L275" s="21" t="s">
        <v>2483</v>
      </c>
    </row>
    <row r="276" spans="1:12">
      <c r="A276" s="4">
        <v>30</v>
      </c>
      <c r="B276" s="16" t="s">
        <v>1038</v>
      </c>
      <c r="C276" s="5" t="s">
        <v>44</v>
      </c>
      <c r="D276" s="4" t="s">
        <v>45</v>
      </c>
      <c r="E276" s="5" t="str">
        <f>IF(D276="","",VLOOKUP(D276,[1]親子ジャンルリスト!$A$2:$B$27,2,0))</f>
        <v>2_01</v>
      </c>
      <c r="F276" s="5" t="str">
        <f>IF((LEFT(G276,2))="","",VLOOKUP(LEFT(G276,2),[1]郵便番号!$A$2:$B$48,2,0))</f>
        <v>135-0016</v>
      </c>
      <c r="G276" s="4" t="s">
        <v>1039</v>
      </c>
      <c r="H276" s="16" t="s">
        <v>1040</v>
      </c>
      <c r="I276" s="4" t="s">
        <v>940</v>
      </c>
      <c r="J276" s="7" t="s">
        <v>874</v>
      </c>
      <c r="K276" s="7"/>
      <c r="L276" s="21" t="s">
        <v>2483</v>
      </c>
    </row>
    <row r="277" spans="1:12">
      <c r="A277" s="4">
        <v>31</v>
      </c>
      <c r="B277" s="4" t="s">
        <v>1041</v>
      </c>
      <c r="C277" s="4" t="s">
        <v>44</v>
      </c>
      <c r="D277" s="4" t="s">
        <v>45</v>
      </c>
      <c r="E277" s="5" t="str">
        <f>IF(D277="","",VLOOKUP(D277,[1]親子ジャンルリスト!$A$2:$B$27,2,0))</f>
        <v>2_01</v>
      </c>
      <c r="F277" s="5" t="str">
        <f>IF((LEFT(G277,2))="","",VLOOKUP(LEFT(G277,2),[1]郵便番号!$A$2:$B$48,2,0))</f>
        <v>135-0016</v>
      </c>
      <c r="G277" s="4" t="s">
        <v>1042</v>
      </c>
      <c r="H277" s="4" t="s">
        <v>2540</v>
      </c>
      <c r="I277" s="4" t="s">
        <v>940</v>
      </c>
      <c r="J277" s="7" t="s">
        <v>874</v>
      </c>
      <c r="K277" s="7"/>
      <c r="L277" s="21" t="s">
        <v>2483</v>
      </c>
    </row>
    <row r="278" spans="1:12">
      <c r="A278" s="4">
        <v>32</v>
      </c>
      <c r="B278" s="16" t="s">
        <v>1043</v>
      </c>
      <c r="C278" s="4" t="s">
        <v>2630</v>
      </c>
      <c r="D278" s="4" t="s">
        <v>45</v>
      </c>
      <c r="E278" s="5" t="str">
        <f>IF(D278="","",VLOOKUP(D278,[1]親子ジャンルリスト!$A$2:$B$27,2,0))</f>
        <v>2_01</v>
      </c>
      <c r="F278" s="5" t="str">
        <f>IF((LEFT(G278,2))="","",VLOOKUP(LEFT(G278,2),[1]郵便番号!$A$2:$B$48,2,0))</f>
        <v>135-0016</v>
      </c>
      <c r="G278" s="4" t="s">
        <v>1044</v>
      </c>
      <c r="H278" s="16" t="s">
        <v>1045</v>
      </c>
      <c r="I278" s="4" t="s">
        <v>940</v>
      </c>
      <c r="J278" s="7" t="s">
        <v>874</v>
      </c>
      <c r="K278" s="7"/>
      <c r="L278" s="21" t="s">
        <v>2483</v>
      </c>
    </row>
    <row r="279" spans="1:12">
      <c r="A279" s="4">
        <v>33</v>
      </c>
      <c r="B279" s="5" t="s">
        <v>2541</v>
      </c>
      <c r="C279" s="5" t="s">
        <v>770</v>
      </c>
      <c r="D279" s="5" t="s">
        <v>50</v>
      </c>
      <c r="E279" s="5" t="str">
        <f>IF(D279="","",VLOOKUP(D279,[1]親子ジャンルリスト!$A$2:$B$27,2,0))</f>
        <v>2_02</v>
      </c>
      <c r="F279" s="5" t="str">
        <f>IF((LEFT(G279,2))="","",VLOOKUP(LEFT(G279,2),[1]郵便番号!$A$2:$B$48,2,0))</f>
        <v>135-0016</v>
      </c>
      <c r="G279" s="5" t="s">
        <v>1046</v>
      </c>
      <c r="H279" s="5" t="s">
        <v>1047</v>
      </c>
      <c r="I279" s="4" t="s">
        <v>940</v>
      </c>
      <c r="J279" s="7" t="s">
        <v>874</v>
      </c>
      <c r="K279" s="7"/>
      <c r="L279" s="21" t="s">
        <v>2483</v>
      </c>
    </row>
    <row r="280" spans="1:12">
      <c r="A280" s="4">
        <v>34</v>
      </c>
      <c r="B280" s="16" t="s">
        <v>1048</v>
      </c>
      <c r="C280" s="4" t="s">
        <v>49</v>
      </c>
      <c r="D280" s="4" t="s">
        <v>50</v>
      </c>
      <c r="E280" s="5" t="str">
        <f>IF(D280="","",VLOOKUP(D280,[1]親子ジャンルリスト!$A$2:$B$27,2,0))</f>
        <v>2_02</v>
      </c>
      <c r="F280" s="5" t="str">
        <f>IF((LEFT(G280,2))="","",VLOOKUP(LEFT(G280,2),[1]郵便番号!$A$2:$B$48,2,0))</f>
        <v>135-0016</v>
      </c>
      <c r="G280" s="4" t="s">
        <v>1049</v>
      </c>
      <c r="H280" s="16" t="s">
        <v>1050</v>
      </c>
      <c r="I280" s="4" t="s">
        <v>940</v>
      </c>
      <c r="J280" s="7" t="s">
        <v>874</v>
      </c>
      <c r="K280" s="9" t="s">
        <v>1051</v>
      </c>
      <c r="L280" s="21" t="s">
        <v>2483</v>
      </c>
    </row>
    <row r="281" spans="1:12">
      <c r="A281" s="4">
        <v>35</v>
      </c>
      <c r="B281" s="16" t="s">
        <v>2542</v>
      </c>
      <c r="C281" s="4" t="s">
        <v>2543</v>
      </c>
      <c r="D281" s="4" t="s">
        <v>50</v>
      </c>
      <c r="E281" s="5" t="str">
        <f>IF(D281="","",VLOOKUP(D281,[1]親子ジャンルリスト!$A$2:$B$27,2,0))</f>
        <v>2_02</v>
      </c>
      <c r="F281" s="5" t="str">
        <f>IF((LEFT(G281,2))="","",VLOOKUP(LEFT(G281,2),[1]郵便番号!$A$2:$B$48,2,0))</f>
        <v>135-0016</v>
      </c>
      <c r="G281" s="4" t="s">
        <v>1052</v>
      </c>
      <c r="H281" s="16" t="s">
        <v>1053</v>
      </c>
      <c r="I281" s="4" t="s">
        <v>940</v>
      </c>
      <c r="J281" s="7" t="s">
        <v>874</v>
      </c>
      <c r="K281" s="9" t="s">
        <v>1051</v>
      </c>
      <c r="L281" s="21" t="s">
        <v>2483</v>
      </c>
    </row>
    <row r="282" spans="1:12">
      <c r="A282" s="4">
        <v>36</v>
      </c>
      <c r="B282" s="16" t="s">
        <v>1054</v>
      </c>
      <c r="C282" s="4" t="s">
        <v>1055</v>
      </c>
      <c r="D282" s="4" t="s">
        <v>300</v>
      </c>
      <c r="E282" s="5" t="str">
        <f>IF(D282="","",VLOOKUP(D282,[1]親子ジャンルリスト!$A$2:$B$27,2,0))</f>
        <v>2_04</v>
      </c>
      <c r="F282" s="5" t="str">
        <f>IF((LEFT(G282,2))="","",VLOOKUP(LEFT(G282,2),[1]郵便番号!$A$2:$B$48,2,0))</f>
        <v>135-0016</v>
      </c>
      <c r="G282" s="4" t="s">
        <v>1056</v>
      </c>
      <c r="H282" s="16" t="s">
        <v>1057</v>
      </c>
      <c r="I282" s="4" t="s">
        <v>940</v>
      </c>
      <c r="J282" s="7" t="s">
        <v>874</v>
      </c>
      <c r="K282" s="7"/>
      <c r="L282" s="21" t="s">
        <v>2483</v>
      </c>
    </row>
    <row r="283" spans="1:12" ht="15.6" customHeight="1">
      <c r="A283" s="4">
        <v>37</v>
      </c>
      <c r="B283" s="5" t="s">
        <v>1058</v>
      </c>
      <c r="C283" s="5" t="s">
        <v>1059</v>
      </c>
      <c r="D283" s="5" t="s">
        <v>167</v>
      </c>
      <c r="E283" s="5" t="str">
        <f>IF(D283="","",VLOOKUP(D283,[1]親子ジャンルリスト!$A$2:$B$27,2,0))</f>
        <v>2_07</v>
      </c>
      <c r="F283" s="5" t="str">
        <f>IF((LEFT(G283,2))="","",VLOOKUP(LEFT(G283,2),[1]郵便番号!$A$2:$B$48,2,0))</f>
        <v>135-0016</v>
      </c>
      <c r="G283" s="5" t="s">
        <v>1060</v>
      </c>
      <c r="H283" s="5" t="s">
        <v>1061</v>
      </c>
      <c r="I283" s="4" t="s">
        <v>940</v>
      </c>
      <c r="J283" s="7" t="s">
        <v>874</v>
      </c>
      <c r="K283" s="7"/>
      <c r="L283" s="21" t="s">
        <v>2483</v>
      </c>
    </row>
    <row r="284" spans="1:12" ht="15.6" customHeight="1">
      <c r="A284" s="4">
        <v>38</v>
      </c>
      <c r="B284" s="5" t="s">
        <v>1062</v>
      </c>
      <c r="C284" s="5" t="s">
        <v>71</v>
      </c>
      <c r="D284" s="5" t="s">
        <v>63</v>
      </c>
      <c r="E284" s="5" t="str">
        <f>IF(D284="","",VLOOKUP(D284,[1]親子ジャンルリスト!$A$2:$B$27,2,0))</f>
        <v>2_08</v>
      </c>
      <c r="F284" s="5" t="str">
        <f>IF((LEFT(G284,2))="","",VLOOKUP(LEFT(G284,2),[1]郵便番号!$A$2:$B$48,2,0))</f>
        <v>135-0016</v>
      </c>
      <c r="G284" s="5" t="s">
        <v>1063</v>
      </c>
      <c r="H284" s="5" t="s">
        <v>1064</v>
      </c>
      <c r="I284" s="4" t="s">
        <v>940</v>
      </c>
      <c r="J284" s="7" t="s">
        <v>874</v>
      </c>
      <c r="K284" s="7"/>
      <c r="L284" s="21" t="s">
        <v>2483</v>
      </c>
    </row>
    <row r="285" spans="1:12">
      <c r="A285" s="4">
        <v>39</v>
      </c>
      <c r="B285" s="5" t="s">
        <v>1065</v>
      </c>
      <c r="C285" s="5" t="s">
        <v>71</v>
      </c>
      <c r="D285" s="5" t="s">
        <v>63</v>
      </c>
      <c r="E285" s="5" t="str">
        <f>IF(D285="","",VLOOKUP(D285,[1]親子ジャンルリスト!$A$2:$B$27,2,0))</f>
        <v>2_08</v>
      </c>
      <c r="F285" s="5" t="str">
        <f>IF((LEFT(G285,2))="","",VLOOKUP(LEFT(G285,2),[1]郵便番号!$A$2:$B$48,2,0))</f>
        <v>135-0016</v>
      </c>
      <c r="G285" s="5" t="s">
        <v>1066</v>
      </c>
      <c r="H285" s="5" t="s">
        <v>1067</v>
      </c>
      <c r="I285" s="4" t="s">
        <v>940</v>
      </c>
      <c r="J285" s="7" t="s">
        <v>874</v>
      </c>
      <c r="K285" s="7"/>
      <c r="L285" s="21" t="s">
        <v>2483</v>
      </c>
    </row>
    <row r="286" spans="1:12">
      <c r="A286" s="4">
        <v>40</v>
      </c>
      <c r="B286" s="5" t="s">
        <v>1068</v>
      </c>
      <c r="C286" s="5" t="s">
        <v>171</v>
      </c>
      <c r="D286" s="5" t="s">
        <v>63</v>
      </c>
      <c r="E286" s="5" t="str">
        <f>IF(D286="","",VLOOKUP(D286,[1]親子ジャンルリスト!$A$2:$B$27,2,0))</f>
        <v>2_08</v>
      </c>
      <c r="F286" s="5" t="str">
        <f>IF((LEFT(G286,2))="","",VLOOKUP(LEFT(G286,2),[1]郵便番号!$A$2:$B$48,2,0))</f>
        <v>135-0016</v>
      </c>
      <c r="G286" s="5" t="s">
        <v>1069</v>
      </c>
      <c r="H286" s="5" t="s">
        <v>1070</v>
      </c>
      <c r="I286" s="4" t="s">
        <v>940</v>
      </c>
      <c r="J286" s="7" t="s">
        <v>874</v>
      </c>
      <c r="K286" s="9" t="s">
        <v>1071</v>
      </c>
      <c r="L286" s="21" t="s">
        <v>2483</v>
      </c>
    </row>
    <row r="287" spans="1:12">
      <c r="A287" s="4">
        <v>41</v>
      </c>
      <c r="B287" s="16" t="s">
        <v>1072</v>
      </c>
      <c r="C287" s="4" t="s">
        <v>67</v>
      </c>
      <c r="D287" s="4" t="s">
        <v>63</v>
      </c>
      <c r="E287" s="5" t="str">
        <f>IF(D287="","",VLOOKUP(D287,[1]親子ジャンルリスト!$A$2:$B$27,2,0))</f>
        <v>2_08</v>
      </c>
      <c r="F287" s="5" t="str">
        <f>IF((LEFT(G287,2))="","",VLOOKUP(LEFT(G287,2),[1]郵便番号!$A$2:$B$48,2,0))</f>
        <v>135-0016</v>
      </c>
      <c r="G287" s="4" t="s">
        <v>1073</v>
      </c>
      <c r="H287" s="16" t="s">
        <v>1074</v>
      </c>
      <c r="I287" s="4" t="s">
        <v>940</v>
      </c>
      <c r="J287" s="7" t="s">
        <v>874</v>
      </c>
      <c r="K287" s="7"/>
      <c r="L287" s="21" t="s">
        <v>2483</v>
      </c>
    </row>
    <row r="288" spans="1:12" ht="15.6" customHeight="1">
      <c r="A288" s="4">
        <v>42</v>
      </c>
      <c r="B288" s="5" t="s">
        <v>1075</v>
      </c>
      <c r="C288" s="5" t="s">
        <v>525</v>
      </c>
      <c r="D288" s="5" t="s">
        <v>181</v>
      </c>
      <c r="E288" s="5" t="str">
        <f>IF(D288="","",VLOOKUP(D288,[1]親子ジャンルリスト!$A$2:$B$27,2,0))</f>
        <v>2_10</v>
      </c>
      <c r="F288" s="5" t="str">
        <f>IF((LEFT(G288,2))="","",VLOOKUP(LEFT(G288,2),[1]郵便番号!$A$2:$B$48,2,0))</f>
        <v>135-0016</v>
      </c>
      <c r="G288" s="5" t="s">
        <v>1076</v>
      </c>
      <c r="H288" s="5" t="s">
        <v>1077</v>
      </c>
      <c r="I288" s="4" t="s">
        <v>940</v>
      </c>
      <c r="J288" s="7" t="s">
        <v>874</v>
      </c>
      <c r="K288" s="7"/>
      <c r="L288" s="21" t="s">
        <v>2483</v>
      </c>
    </row>
    <row r="289" spans="1:12">
      <c r="A289" s="4">
        <v>43</v>
      </c>
      <c r="B289" s="5" t="s">
        <v>1078</v>
      </c>
      <c r="C289" s="5" t="s">
        <v>90</v>
      </c>
      <c r="D289" s="5" t="s">
        <v>91</v>
      </c>
      <c r="E289" s="5" t="str">
        <f>IF(D289="","",VLOOKUP(D289,[1]親子ジャンルリスト!$A$2:$B$27,2,0))</f>
        <v>2_13</v>
      </c>
      <c r="F289" s="5" t="str">
        <f>IF((LEFT(G289,2))="","",VLOOKUP(LEFT(G289,2),[1]郵便番号!$A$2:$B$48,2,0))</f>
        <v>135-0016</v>
      </c>
      <c r="G289" s="5" t="s">
        <v>1079</v>
      </c>
      <c r="H289" s="5" t="s">
        <v>1080</v>
      </c>
      <c r="I289" s="4" t="s">
        <v>940</v>
      </c>
      <c r="J289" s="7" t="s">
        <v>874</v>
      </c>
      <c r="K289" s="7"/>
      <c r="L289" s="21" t="s">
        <v>2483</v>
      </c>
    </row>
    <row r="290" spans="1:12">
      <c r="A290" s="4">
        <v>44</v>
      </c>
      <c r="B290" s="5" t="s">
        <v>1081</v>
      </c>
      <c r="C290" s="5" t="s">
        <v>103</v>
      </c>
      <c r="D290" s="5" t="s">
        <v>104</v>
      </c>
      <c r="E290" s="5" t="str">
        <f>IF(D290="","",VLOOKUP(D290,[1]親子ジャンルリスト!$A$2:$B$27,2,0))</f>
        <v>2_15</v>
      </c>
      <c r="F290" s="5" t="str">
        <f>IF((LEFT(G290,2))="","",VLOOKUP(LEFT(G290,2),[1]郵便番号!$A$2:$B$48,2,0))</f>
        <v>135-0016</v>
      </c>
      <c r="G290" s="5" t="s">
        <v>1082</v>
      </c>
      <c r="H290" s="5" t="s">
        <v>1083</v>
      </c>
      <c r="I290" s="4" t="s">
        <v>940</v>
      </c>
      <c r="J290" s="7" t="s">
        <v>874</v>
      </c>
      <c r="K290" s="7"/>
      <c r="L290" s="21" t="s">
        <v>2483</v>
      </c>
    </row>
    <row r="291" spans="1:12">
      <c r="A291" s="4">
        <v>45</v>
      </c>
      <c r="B291" s="5" t="s">
        <v>1084</v>
      </c>
      <c r="C291" s="5" t="s">
        <v>103</v>
      </c>
      <c r="D291" s="5" t="s">
        <v>104</v>
      </c>
      <c r="E291" s="5" t="str">
        <f>IF(D291="","",VLOOKUP(D291,[1]親子ジャンルリスト!$A$2:$B$27,2,0))</f>
        <v>2_15</v>
      </c>
      <c r="F291" s="5" t="str">
        <f>IF((LEFT(G291,2))="","",VLOOKUP(LEFT(G291,2),[1]郵便番号!$A$2:$B$48,2,0))</f>
        <v>135-0016</v>
      </c>
      <c r="G291" s="5" t="s">
        <v>1085</v>
      </c>
      <c r="H291" s="5" t="s">
        <v>1086</v>
      </c>
      <c r="I291" s="4" t="s">
        <v>940</v>
      </c>
      <c r="J291" s="7" t="s">
        <v>874</v>
      </c>
      <c r="K291" s="7"/>
      <c r="L291" s="21" t="s">
        <v>2483</v>
      </c>
    </row>
    <row r="292" spans="1:12">
      <c r="A292" s="4">
        <v>46</v>
      </c>
      <c r="B292" s="5" t="s">
        <v>1087</v>
      </c>
      <c r="C292" s="5" t="s">
        <v>1088</v>
      </c>
      <c r="D292" s="5" t="s">
        <v>116</v>
      </c>
      <c r="E292" s="5" t="str">
        <f>IF(D292="","",VLOOKUP(D292,[1]親子ジャンルリスト!$A$2:$B$27,2,0))</f>
        <v>3_01</v>
      </c>
      <c r="F292" s="5" t="str">
        <f>IF((LEFT(G292,2))="","",VLOOKUP(LEFT(G292,2),[1]郵便番号!$A$2:$B$48,2,0))</f>
        <v>135-0016</v>
      </c>
      <c r="G292" s="5" t="s">
        <v>1089</v>
      </c>
      <c r="H292" s="5" t="s">
        <v>1090</v>
      </c>
      <c r="I292" s="4" t="s">
        <v>940</v>
      </c>
      <c r="J292" s="7" t="s">
        <v>874</v>
      </c>
      <c r="K292" s="7"/>
      <c r="L292" s="21" t="s">
        <v>2489</v>
      </c>
    </row>
    <row r="293" spans="1:12">
      <c r="A293" s="4">
        <v>47</v>
      </c>
      <c r="B293" s="16" t="s">
        <v>1091</v>
      </c>
      <c r="C293" s="4" t="s">
        <v>1092</v>
      </c>
      <c r="D293" s="4" t="s">
        <v>116</v>
      </c>
      <c r="E293" s="5" t="str">
        <f>IF(D293="","",VLOOKUP(D293,[1]親子ジャンルリスト!$A$2:$B$27,2,0))</f>
        <v>3_01</v>
      </c>
      <c r="F293" s="5" t="str">
        <f>IF((LEFT(G293,2))="","",VLOOKUP(LEFT(G293,2),[1]郵便番号!$A$2:$B$48,2,0))</f>
        <v>135-0016</v>
      </c>
      <c r="G293" s="4" t="s">
        <v>1093</v>
      </c>
      <c r="H293" s="16" t="s">
        <v>1094</v>
      </c>
      <c r="I293" s="4" t="s">
        <v>940</v>
      </c>
      <c r="J293" s="7" t="s">
        <v>874</v>
      </c>
      <c r="K293" s="7"/>
      <c r="L293" s="21" t="s">
        <v>2489</v>
      </c>
    </row>
    <row r="294" spans="1:12">
      <c r="A294" s="4">
        <v>48</v>
      </c>
      <c r="B294" s="5" t="s">
        <v>1095</v>
      </c>
      <c r="C294" s="5" t="s">
        <v>1088</v>
      </c>
      <c r="D294" s="5" t="s">
        <v>116</v>
      </c>
      <c r="E294" s="5" t="str">
        <f>IF(D294="","",VLOOKUP(D294,[1]親子ジャンルリスト!$A$2:$B$27,2,0))</f>
        <v>3_01</v>
      </c>
      <c r="F294" s="5" t="str">
        <f>IF((LEFT(G294,2))="","",VLOOKUP(LEFT(G294,2),[1]郵便番号!$A$2:$B$48,2,0))</f>
        <v>135-0016</v>
      </c>
      <c r="G294" s="5" t="s">
        <v>1096</v>
      </c>
      <c r="H294" s="5" t="s">
        <v>1097</v>
      </c>
      <c r="I294" s="4" t="s">
        <v>940</v>
      </c>
      <c r="J294" s="7" t="s">
        <v>874</v>
      </c>
      <c r="K294" s="7"/>
      <c r="L294" s="21" t="s">
        <v>2489</v>
      </c>
    </row>
    <row r="295" spans="1:12">
      <c r="A295" s="4">
        <v>49</v>
      </c>
      <c r="B295" s="16" t="s">
        <v>1098</v>
      </c>
      <c r="C295" s="4" t="s">
        <v>1099</v>
      </c>
      <c r="D295" s="4" t="s">
        <v>658</v>
      </c>
      <c r="E295" s="5" t="str">
        <f>IF(D295="","",VLOOKUP(D295,[1]親子ジャンルリスト!$A$2:$B$27,2,0))</f>
        <v>3_06</v>
      </c>
      <c r="F295" s="5" t="str">
        <f>IF((LEFT(G295,2))="","",VLOOKUP(LEFT(G295,2),[1]郵便番号!$A$2:$B$48,2,0))</f>
        <v>135-0016</v>
      </c>
      <c r="G295" s="4" t="s">
        <v>1100</v>
      </c>
      <c r="H295" s="16" t="s">
        <v>1101</v>
      </c>
      <c r="I295" s="4" t="s">
        <v>940</v>
      </c>
      <c r="J295" s="7" t="s">
        <v>874</v>
      </c>
      <c r="K295" s="7"/>
      <c r="L295" s="21" t="s">
        <v>2489</v>
      </c>
    </row>
    <row r="296" spans="1:12">
      <c r="A296" s="4">
        <v>1</v>
      </c>
      <c r="B296" s="5" t="s">
        <v>1102</v>
      </c>
      <c r="C296" s="5" t="s">
        <v>1103</v>
      </c>
      <c r="D296" s="5" t="s">
        <v>12</v>
      </c>
      <c r="E296" s="5" t="str">
        <f>IF(D296="","",VLOOKUP(D296,[1]親子ジャンルリスト!$A$2:$B$27,2,0))</f>
        <v>1_01</v>
      </c>
      <c r="F296" s="5" t="str">
        <f>IF((LEFT(G296,2))="","",VLOOKUP(LEFT(G296,2),[1]郵便番号!$A$2:$B$48,2,0))</f>
        <v>135-0016</v>
      </c>
      <c r="G296" s="5" t="s">
        <v>1104</v>
      </c>
      <c r="H296" s="5" t="s">
        <v>1105</v>
      </c>
      <c r="I296" s="4" t="s">
        <v>1106</v>
      </c>
      <c r="J296" s="7" t="s">
        <v>874</v>
      </c>
      <c r="K296" s="7"/>
      <c r="L296" s="21" t="s">
        <v>2478</v>
      </c>
    </row>
    <row r="297" spans="1:12">
      <c r="A297" s="4">
        <v>2</v>
      </c>
      <c r="B297" s="5" t="s">
        <v>1107</v>
      </c>
      <c r="C297" s="5" t="s">
        <v>225</v>
      </c>
      <c r="D297" s="5" t="s">
        <v>12</v>
      </c>
      <c r="E297" s="5" t="str">
        <f>IF(D297="","",VLOOKUP(D297,[1]親子ジャンルリスト!$A$2:$B$27,2,0))</f>
        <v>1_01</v>
      </c>
      <c r="F297" s="5" t="str">
        <f>IF((LEFT(G297,2))="","",VLOOKUP(LEFT(G297,2),[1]郵便番号!$A$2:$B$48,2,0))</f>
        <v>135-0016</v>
      </c>
      <c r="G297" s="5" t="s">
        <v>1108</v>
      </c>
      <c r="H297" s="5" t="s">
        <v>1109</v>
      </c>
      <c r="I297" s="4" t="s">
        <v>1106</v>
      </c>
      <c r="J297" s="7" t="s">
        <v>874</v>
      </c>
      <c r="K297" s="7"/>
      <c r="L297" s="21" t="s">
        <v>2478</v>
      </c>
    </row>
    <row r="298" spans="1:12">
      <c r="A298" s="4">
        <v>3</v>
      </c>
      <c r="B298" s="5" t="s">
        <v>2544</v>
      </c>
      <c r="C298" s="5" t="s">
        <v>736</v>
      </c>
      <c r="D298" s="5" t="s">
        <v>12</v>
      </c>
      <c r="E298" s="5" t="str">
        <f>IF(D298="","",VLOOKUP(D298,[1]親子ジャンルリスト!$A$2:$B$27,2,0))</f>
        <v>1_01</v>
      </c>
      <c r="F298" s="5" t="s">
        <v>1023</v>
      </c>
      <c r="G298" s="5" t="s">
        <v>2545</v>
      </c>
      <c r="H298" s="5" t="s">
        <v>2546</v>
      </c>
      <c r="I298" s="4" t="s">
        <v>1106</v>
      </c>
      <c r="J298" s="7" t="s">
        <v>874</v>
      </c>
      <c r="K298" s="7"/>
      <c r="L298" s="21" t="s">
        <v>2478</v>
      </c>
    </row>
    <row r="299" spans="1:12">
      <c r="A299" s="4">
        <v>4</v>
      </c>
      <c r="B299" s="5" t="s">
        <v>1110</v>
      </c>
      <c r="C299" s="5" t="s">
        <v>274</v>
      </c>
      <c r="D299" s="12" t="s">
        <v>136</v>
      </c>
      <c r="E299" s="5" t="str">
        <f>IF(D299="","",VLOOKUP(D299,[1]親子ジャンルリスト!$A$2:$B$27,2,0))</f>
        <v>1_02</v>
      </c>
      <c r="F299" s="5" t="str">
        <f>IF((LEFT(G299,2))="","",VLOOKUP(LEFT(G299,2),[1]郵便番号!$A$2:$B$48,2,0))</f>
        <v>135-0016</v>
      </c>
      <c r="G299" s="5" t="s">
        <v>1111</v>
      </c>
      <c r="H299" s="5" t="s">
        <v>1112</v>
      </c>
      <c r="I299" s="4" t="s">
        <v>1106</v>
      </c>
      <c r="J299" s="7" t="s">
        <v>874</v>
      </c>
      <c r="K299" s="9" t="s">
        <v>1113</v>
      </c>
      <c r="L299" s="21" t="s">
        <v>2478</v>
      </c>
    </row>
    <row r="300" spans="1:12">
      <c r="A300" s="4">
        <v>5</v>
      </c>
      <c r="B300" s="5" t="s">
        <v>1114</v>
      </c>
      <c r="C300" s="5" t="s">
        <v>274</v>
      </c>
      <c r="D300" s="12" t="s">
        <v>136</v>
      </c>
      <c r="E300" s="5" t="str">
        <f>IF(D300="","",VLOOKUP(D300,[1]親子ジャンルリスト!$A$2:$B$27,2,0))</f>
        <v>1_02</v>
      </c>
      <c r="F300" s="5" t="str">
        <f>IF((LEFT(G300,2))="","",VLOOKUP(LEFT(G300,2),[1]郵便番号!$A$2:$B$48,2,0))</f>
        <v>135-0016</v>
      </c>
      <c r="G300" s="5" t="s">
        <v>1115</v>
      </c>
      <c r="H300" s="5" t="s">
        <v>1116</v>
      </c>
      <c r="I300" s="4" t="s">
        <v>1106</v>
      </c>
      <c r="J300" s="7" t="s">
        <v>874</v>
      </c>
      <c r="K300" s="7"/>
      <c r="L300" s="21" t="s">
        <v>2478</v>
      </c>
    </row>
    <row r="301" spans="1:12">
      <c r="A301" s="4">
        <v>6</v>
      </c>
      <c r="B301" s="5" t="s">
        <v>1117</v>
      </c>
      <c r="C301" s="5" t="s">
        <v>36</v>
      </c>
      <c r="D301" s="5" t="s">
        <v>37</v>
      </c>
      <c r="E301" s="5" t="str">
        <f>IF(D301="","",VLOOKUP(D301,[1]親子ジャンルリスト!$A$2:$B$27,2,0))</f>
        <v>1_03</v>
      </c>
      <c r="F301" s="5" t="str">
        <f>IF((LEFT(G301,2))="","",VLOOKUP(LEFT(G301,2),[1]郵便番号!$A$2:$B$48,2,0))</f>
        <v>135-0016</v>
      </c>
      <c r="G301" s="5" t="s">
        <v>1118</v>
      </c>
      <c r="H301" s="5" t="s">
        <v>1119</v>
      </c>
      <c r="I301" s="4" t="s">
        <v>1106</v>
      </c>
      <c r="J301" s="7" t="s">
        <v>874</v>
      </c>
      <c r="K301" s="7"/>
      <c r="L301" s="21" t="s">
        <v>2478</v>
      </c>
    </row>
    <row r="302" spans="1:12">
      <c r="A302" s="4">
        <v>7</v>
      </c>
      <c r="B302" s="5" t="s">
        <v>1120</v>
      </c>
      <c r="C302" s="5" t="s">
        <v>36</v>
      </c>
      <c r="D302" s="5" t="s">
        <v>37</v>
      </c>
      <c r="E302" s="5" t="str">
        <f>IF(D302="","",VLOOKUP(D302,[1]親子ジャンルリスト!$A$2:$B$27,2,0))</f>
        <v>1_03</v>
      </c>
      <c r="F302" s="5" t="str">
        <f>IF((LEFT(G302,2))="","",VLOOKUP(LEFT(G302,2),[1]郵便番号!$A$2:$B$48,2,0))</f>
        <v>135-0016</v>
      </c>
      <c r="G302" s="5" t="s">
        <v>1108</v>
      </c>
      <c r="H302" s="5" t="s">
        <v>1121</v>
      </c>
      <c r="I302" s="4" t="s">
        <v>1106</v>
      </c>
      <c r="J302" s="7" t="s">
        <v>874</v>
      </c>
      <c r="K302" s="7"/>
      <c r="L302" s="21" t="s">
        <v>2478</v>
      </c>
    </row>
    <row r="303" spans="1:12">
      <c r="A303" s="4">
        <v>8</v>
      </c>
      <c r="B303" s="5" t="s">
        <v>1122</v>
      </c>
      <c r="C303" s="5" t="s">
        <v>36</v>
      </c>
      <c r="D303" s="5" t="s">
        <v>37</v>
      </c>
      <c r="E303" s="5" t="str">
        <f>IF(D303="","",VLOOKUP(D303,[1]親子ジャンルリスト!$A$2:$B$27,2,0))</f>
        <v>1_03</v>
      </c>
      <c r="F303" s="5" t="str">
        <f>IF((LEFT(G303,2))="","",VLOOKUP(LEFT(G303,2),[1]郵便番号!$A$2:$B$48,2,0))</f>
        <v>135-0016</v>
      </c>
      <c r="G303" s="5" t="s">
        <v>1123</v>
      </c>
      <c r="H303" s="5" t="s">
        <v>1124</v>
      </c>
      <c r="I303" s="4" t="s">
        <v>1106</v>
      </c>
      <c r="J303" s="7" t="s">
        <v>874</v>
      </c>
      <c r="K303" s="7"/>
      <c r="L303" s="21" t="s">
        <v>2478</v>
      </c>
    </row>
    <row r="304" spans="1:12">
      <c r="A304" s="4">
        <v>9</v>
      </c>
      <c r="B304" s="5" t="s">
        <v>1125</v>
      </c>
      <c r="C304" s="5" t="s">
        <v>1126</v>
      </c>
      <c r="D304" s="5" t="s">
        <v>50</v>
      </c>
      <c r="E304" s="5" t="str">
        <f>IF(D304="","",VLOOKUP(D304,[1]親子ジャンルリスト!$A$2:$B$27,2,0))</f>
        <v>2_02</v>
      </c>
      <c r="F304" s="5" t="str">
        <f>IF((LEFT(G304,2))="","",VLOOKUP(LEFT(G304,2),[1]郵便番号!$A$2:$B$48,2,0))</f>
        <v>135-0016</v>
      </c>
      <c r="G304" s="5" t="s">
        <v>1127</v>
      </c>
      <c r="H304" s="5" t="s">
        <v>1128</v>
      </c>
      <c r="I304" s="4" t="s">
        <v>1106</v>
      </c>
      <c r="J304" s="7" t="s">
        <v>874</v>
      </c>
      <c r="K304" s="7"/>
      <c r="L304" s="21" t="s">
        <v>2483</v>
      </c>
    </row>
    <row r="305" spans="1:12">
      <c r="A305" s="4">
        <v>10</v>
      </c>
      <c r="B305" s="5" t="s">
        <v>1129</v>
      </c>
      <c r="C305" s="5" t="s">
        <v>1130</v>
      </c>
      <c r="D305" s="5" t="s">
        <v>155</v>
      </c>
      <c r="E305" s="5" t="str">
        <f>IF(D305="","",VLOOKUP(D305,[1]親子ジャンルリスト!$A$2:$B$27,2,0))</f>
        <v>2_03</v>
      </c>
      <c r="F305" s="5" t="str">
        <f>IF((LEFT(G305,2))="","",VLOOKUP(LEFT(G305,2),[1]郵便番号!$A$2:$B$48,2,0))</f>
        <v>135-0016</v>
      </c>
      <c r="G305" s="5" t="s">
        <v>1131</v>
      </c>
      <c r="H305" s="5" t="s">
        <v>1132</v>
      </c>
      <c r="I305" s="4" t="s">
        <v>1106</v>
      </c>
      <c r="J305" s="7" t="s">
        <v>874</v>
      </c>
      <c r="K305" s="7"/>
      <c r="L305" s="21" t="s">
        <v>2483</v>
      </c>
    </row>
    <row r="306" spans="1:12">
      <c r="A306" s="4">
        <v>11</v>
      </c>
      <c r="B306" s="5" t="s">
        <v>1133</v>
      </c>
      <c r="C306" s="5" t="s">
        <v>625</v>
      </c>
      <c r="D306" s="5" t="s">
        <v>155</v>
      </c>
      <c r="E306" s="5" t="str">
        <f>IF(D306="","",VLOOKUP(D306,[1]親子ジャンルリスト!$A$2:$B$27,2,0))</f>
        <v>2_03</v>
      </c>
      <c r="F306" s="5" t="str">
        <f>IF((LEFT(G306,2))="","",VLOOKUP(LEFT(G306,2),[1]郵便番号!$A$2:$B$48,2,0))</f>
        <v>135-0016</v>
      </c>
      <c r="G306" s="5" t="s">
        <v>1134</v>
      </c>
      <c r="H306" s="5" t="s">
        <v>1135</v>
      </c>
      <c r="I306" s="4" t="s">
        <v>1106</v>
      </c>
      <c r="J306" s="7" t="s">
        <v>874</v>
      </c>
      <c r="K306" s="7"/>
      <c r="L306" s="21" t="s">
        <v>2483</v>
      </c>
    </row>
    <row r="307" spans="1:12">
      <c r="A307" s="4">
        <v>12</v>
      </c>
      <c r="B307" s="5" t="s">
        <v>1136</v>
      </c>
      <c r="C307" s="5" t="s">
        <v>1137</v>
      </c>
      <c r="D307" s="5" t="s">
        <v>155</v>
      </c>
      <c r="E307" s="5" t="str">
        <f>IF(D307="","",VLOOKUP(D307,[1]親子ジャンルリスト!$A$2:$B$27,2,0))</f>
        <v>2_03</v>
      </c>
      <c r="F307" s="5" t="str">
        <f>IF((LEFT(G307,2))="","",VLOOKUP(LEFT(G307,2),[1]郵便番号!$A$2:$B$48,2,0))</f>
        <v>135-0042</v>
      </c>
      <c r="G307" s="5" t="s">
        <v>1138</v>
      </c>
      <c r="H307" s="5" t="s">
        <v>1139</v>
      </c>
      <c r="I307" s="4" t="s">
        <v>1106</v>
      </c>
      <c r="J307" s="7" t="s">
        <v>874</v>
      </c>
      <c r="K307" s="7"/>
      <c r="L307" s="21" t="s">
        <v>2483</v>
      </c>
    </row>
    <row r="308" spans="1:12">
      <c r="A308" s="4">
        <v>13</v>
      </c>
      <c r="B308" s="5" t="s">
        <v>1140</v>
      </c>
      <c r="C308" s="5" t="s">
        <v>1141</v>
      </c>
      <c r="D308" s="5" t="s">
        <v>315</v>
      </c>
      <c r="E308" s="5" t="str">
        <f>IF(D308="","",VLOOKUP(D308,[1]親子ジャンルリスト!$A$2:$B$27,2,0))</f>
        <v>2_05</v>
      </c>
      <c r="F308" s="5" t="str">
        <f>IF((LEFT(G308,2))="","",VLOOKUP(LEFT(G308,2),[1]郵便番号!$A$2:$B$48,2,0))</f>
        <v>135-0016</v>
      </c>
      <c r="G308" s="5" t="s">
        <v>1142</v>
      </c>
      <c r="H308" s="5" t="s">
        <v>1143</v>
      </c>
      <c r="I308" s="4" t="s">
        <v>1106</v>
      </c>
      <c r="J308" s="7" t="s">
        <v>874</v>
      </c>
      <c r="K308" s="7"/>
      <c r="L308" s="21" t="s">
        <v>2483</v>
      </c>
    </row>
    <row r="309" spans="1:12">
      <c r="A309" s="4">
        <v>14</v>
      </c>
      <c r="B309" s="5" t="s">
        <v>1144</v>
      </c>
      <c r="C309" s="5" t="s">
        <v>1145</v>
      </c>
      <c r="D309" s="5" t="s">
        <v>158</v>
      </c>
      <c r="E309" s="5" t="str">
        <f>IF(D309="","",VLOOKUP(D309,[1]親子ジャンルリスト!$A$2:$B$27,2,0))</f>
        <v>2_06</v>
      </c>
      <c r="F309" s="5" t="str">
        <f>IF((LEFT(G309,2))="","",VLOOKUP(LEFT(G309,2),[1]郵便番号!$A$2:$B$48,2,0))</f>
        <v>135-0016</v>
      </c>
      <c r="G309" s="5" t="s">
        <v>1146</v>
      </c>
      <c r="H309" s="5" t="s">
        <v>1147</v>
      </c>
      <c r="I309" s="4" t="s">
        <v>1106</v>
      </c>
      <c r="J309" s="7" t="s">
        <v>874</v>
      </c>
      <c r="K309" s="7"/>
      <c r="L309" s="21" t="s">
        <v>2483</v>
      </c>
    </row>
    <row r="310" spans="1:12">
      <c r="A310" s="4">
        <v>15</v>
      </c>
      <c r="B310" s="5" t="s">
        <v>1151</v>
      </c>
      <c r="C310" s="5" t="s">
        <v>1152</v>
      </c>
      <c r="D310" s="5" t="s">
        <v>116</v>
      </c>
      <c r="E310" s="5" t="str">
        <f>IF(D310="","",VLOOKUP(D310,[1]親子ジャンルリスト!$A$2:$B$27,2,0))</f>
        <v>3_01</v>
      </c>
      <c r="F310" s="5" t="str">
        <f>IF((LEFT(G310,2))="","",VLOOKUP(LEFT(G310,2),[1]郵便番号!$A$2:$B$48,2,0))</f>
        <v>135-0016</v>
      </c>
      <c r="G310" s="5" t="s">
        <v>1153</v>
      </c>
      <c r="H310" s="5" t="s">
        <v>1154</v>
      </c>
      <c r="I310" s="4" t="s">
        <v>1106</v>
      </c>
      <c r="J310" s="7" t="s">
        <v>874</v>
      </c>
      <c r="K310" s="7"/>
      <c r="L310" s="21" t="s">
        <v>2489</v>
      </c>
    </row>
    <row r="311" spans="1:12">
      <c r="A311" s="4">
        <v>16</v>
      </c>
      <c r="B311" s="5" t="s">
        <v>1148</v>
      </c>
      <c r="C311" s="5" t="s">
        <v>652</v>
      </c>
      <c r="D311" s="5" t="s">
        <v>116</v>
      </c>
      <c r="E311" s="5" t="str">
        <f>IF(D311="","",VLOOKUP(D311,[1]親子ジャンルリスト!$A$2:$B$27,2,0))</f>
        <v>3_01</v>
      </c>
      <c r="F311" s="5" t="str">
        <f>IF((LEFT(G311,2))="","",VLOOKUP(LEFT(G311,2),[1]郵便番号!$A$2:$B$48,2,0))</f>
        <v>135-0016</v>
      </c>
      <c r="G311" s="5" t="s">
        <v>1149</v>
      </c>
      <c r="H311" s="5" t="s">
        <v>1150</v>
      </c>
      <c r="I311" s="4" t="s">
        <v>1106</v>
      </c>
      <c r="J311" s="7" t="s">
        <v>874</v>
      </c>
      <c r="K311" s="7"/>
      <c r="L311" s="21" t="s">
        <v>2489</v>
      </c>
    </row>
    <row r="312" spans="1:12">
      <c r="A312" s="4">
        <v>17</v>
      </c>
      <c r="B312" s="5" t="s">
        <v>1155</v>
      </c>
      <c r="C312" s="5" t="s">
        <v>377</v>
      </c>
      <c r="D312" s="5" t="s">
        <v>378</v>
      </c>
      <c r="E312" s="5" t="str">
        <f>IF(D312="","",VLOOKUP(D312,[1]親子ジャンルリスト!$A$2:$B$27,2,0))</f>
        <v>3_02</v>
      </c>
      <c r="F312" s="5" t="str">
        <f>IF((LEFT(G312,2))="","",VLOOKUP(LEFT(G312,2),[1]郵便番号!$A$2:$B$48,2,0))</f>
        <v>135-0016</v>
      </c>
      <c r="G312" s="5" t="s">
        <v>1156</v>
      </c>
      <c r="H312" s="5" t="s">
        <v>1157</v>
      </c>
      <c r="I312" s="4" t="s">
        <v>1106</v>
      </c>
      <c r="J312" s="7" t="s">
        <v>874</v>
      </c>
      <c r="K312" s="7"/>
      <c r="L312" s="21" t="s">
        <v>2489</v>
      </c>
    </row>
    <row r="313" spans="1:12">
      <c r="A313" s="4">
        <v>1</v>
      </c>
      <c r="B313" s="5" t="s">
        <v>1158</v>
      </c>
      <c r="C313" s="4" t="s">
        <v>424</v>
      </c>
      <c r="D313" s="5" t="s">
        <v>12</v>
      </c>
      <c r="E313" s="5" t="str">
        <f>IF(D313="","",VLOOKUP(D313,[1]親子ジャンルリスト!$A$2:$B$27,2,0))</f>
        <v>1_01</v>
      </c>
      <c r="F313" s="5" t="str">
        <f>IF((LEFT(G313,2))="","",VLOOKUP(LEFT(G313,2),[1]郵便番号!$A$2:$B$48,2,0))</f>
        <v>135-0016</v>
      </c>
      <c r="G313" s="5" t="s">
        <v>1159</v>
      </c>
      <c r="H313" s="5" t="s">
        <v>1160</v>
      </c>
      <c r="I313" s="4" t="s">
        <v>1161</v>
      </c>
      <c r="J313" s="7" t="s">
        <v>874</v>
      </c>
      <c r="K313" s="13" t="s">
        <v>1162</v>
      </c>
      <c r="L313" s="21" t="s">
        <v>2478</v>
      </c>
    </row>
    <row r="314" spans="1:12">
      <c r="A314" s="4">
        <v>2</v>
      </c>
      <c r="B314" s="4" t="s">
        <v>2547</v>
      </c>
      <c r="C314" s="4" t="s">
        <v>423</v>
      </c>
      <c r="D314" s="4" t="s">
        <v>12</v>
      </c>
      <c r="E314" s="5" t="str">
        <f>IF(D314="","",VLOOKUP(D314,[1]親子ジャンルリスト!$A$2:$B$27,2,0))</f>
        <v>1_01</v>
      </c>
      <c r="F314" s="5" t="str">
        <f>IF((LEFT(G314,2))="","",VLOOKUP(LEFT(G314,2),[1]郵便番号!$A$2:$B$48,2,0))</f>
        <v>135-0016</v>
      </c>
      <c r="G314" s="4" t="s">
        <v>2548</v>
      </c>
      <c r="H314" s="4" t="s">
        <v>2549</v>
      </c>
      <c r="I314" s="4" t="s">
        <v>1161</v>
      </c>
      <c r="J314" s="7" t="s">
        <v>874</v>
      </c>
      <c r="K314" s="9"/>
      <c r="L314" s="21" t="s">
        <v>2478</v>
      </c>
    </row>
    <row r="315" spans="1:12">
      <c r="A315" s="4">
        <v>3</v>
      </c>
      <c r="B315" s="5" t="s">
        <v>1163</v>
      </c>
      <c r="C315" s="5" t="s">
        <v>270</v>
      </c>
      <c r="D315" s="5" t="s">
        <v>12</v>
      </c>
      <c r="E315" s="5" t="str">
        <f>IF(D315="","",VLOOKUP(D315,[1]親子ジャンルリスト!$A$2:$B$27,2,0))</f>
        <v>1_01</v>
      </c>
      <c r="F315" s="5" t="str">
        <f>IF((LEFT(G315,2))="","",VLOOKUP(LEFT(G315,2),[1]郵便番号!$A$2:$B$48,2,0))</f>
        <v>135-0016</v>
      </c>
      <c r="G315" s="5" t="s">
        <v>1164</v>
      </c>
      <c r="H315" s="5" t="s">
        <v>1165</v>
      </c>
      <c r="I315" s="4" t="s">
        <v>1161</v>
      </c>
      <c r="J315" s="7" t="s">
        <v>874</v>
      </c>
      <c r="K315" s="7"/>
      <c r="L315" s="21" t="s">
        <v>2478</v>
      </c>
    </row>
    <row r="316" spans="1:12">
      <c r="A316" s="4">
        <v>4</v>
      </c>
      <c r="B316" s="5" t="s">
        <v>1166</v>
      </c>
      <c r="C316" s="5" t="s">
        <v>270</v>
      </c>
      <c r="D316" s="5" t="s">
        <v>12</v>
      </c>
      <c r="E316" s="5" t="str">
        <f>IF(D316="","",VLOOKUP(D316,[1]親子ジャンルリスト!$A$2:$B$27,2,0))</f>
        <v>1_01</v>
      </c>
      <c r="F316" s="5" t="str">
        <f>IF((LEFT(G316,2))="","",VLOOKUP(LEFT(G316,2),[1]郵便番号!$A$2:$B$48,2,0))</f>
        <v>135-0016</v>
      </c>
      <c r="G316" s="5" t="s">
        <v>1167</v>
      </c>
      <c r="H316" s="5" t="s">
        <v>1168</v>
      </c>
      <c r="I316" s="4" t="s">
        <v>1161</v>
      </c>
      <c r="J316" s="7" t="s">
        <v>874</v>
      </c>
      <c r="K316" s="7"/>
      <c r="L316" s="21" t="s">
        <v>2478</v>
      </c>
    </row>
    <row r="317" spans="1:12">
      <c r="A317" s="4">
        <v>5</v>
      </c>
      <c r="B317" s="5" t="s">
        <v>1169</v>
      </c>
      <c r="C317" s="5" t="s">
        <v>1170</v>
      </c>
      <c r="D317" s="5" t="s">
        <v>12</v>
      </c>
      <c r="E317" s="5" t="str">
        <f>IF(D317="","",VLOOKUP(D317,[1]親子ジャンルリスト!$A$2:$B$27,2,0))</f>
        <v>1_01</v>
      </c>
      <c r="F317" s="5" t="str">
        <f>IF((LEFT(G317,2))="","",VLOOKUP(LEFT(G317,2),[1]郵便番号!$A$2:$B$48,2,0))</f>
        <v>135-0016</v>
      </c>
      <c r="G317" s="5" t="s">
        <v>1171</v>
      </c>
      <c r="H317" s="5" t="s">
        <v>1172</v>
      </c>
      <c r="I317" s="4" t="s">
        <v>1161</v>
      </c>
      <c r="J317" s="7" t="s">
        <v>874</v>
      </c>
      <c r="K317" s="7"/>
      <c r="L317" s="21" t="s">
        <v>2478</v>
      </c>
    </row>
    <row r="318" spans="1:12">
      <c r="A318" s="4">
        <v>6</v>
      </c>
      <c r="B318" s="5" t="s">
        <v>1173</v>
      </c>
      <c r="C318" s="5" t="s">
        <v>905</v>
      </c>
      <c r="D318" s="5" t="s">
        <v>12</v>
      </c>
      <c r="E318" s="5" t="str">
        <f>IF(D318="","",VLOOKUP(D318,[1]親子ジャンルリスト!$A$2:$B$27,2,0))</f>
        <v>1_01</v>
      </c>
      <c r="F318" s="5" t="s">
        <v>1023</v>
      </c>
      <c r="G318" s="5" t="s">
        <v>1174</v>
      </c>
      <c r="H318" s="5" t="s">
        <v>1175</v>
      </c>
      <c r="I318" s="4" t="s">
        <v>1161</v>
      </c>
      <c r="J318" s="7" t="s">
        <v>874</v>
      </c>
      <c r="K318" s="7"/>
      <c r="L318" s="21" t="s">
        <v>2478</v>
      </c>
    </row>
    <row r="319" spans="1:12">
      <c r="A319" s="4">
        <v>7</v>
      </c>
      <c r="B319" s="4" t="s">
        <v>2550</v>
      </c>
      <c r="C319" s="4" t="s">
        <v>423</v>
      </c>
      <c r="D319" s="4" t="s">
        <v>12</v>
      </c>
      <c r="E319" s="5" t="str">
        <f>IF(D319="","",VLOOKUP(D319,[1]親子ジャンルリスト!$A$2:$B$27,2,0))</f>
        <v>1_01</v>
      </c>
      <c r="F319" s="5" t="str">
        <f>IF((LEFT(G319,2))="","",VLOOKUP(LEFT(G319,2),[1]郵便番号!$A$2:$B$48,2,0))</f>
        <v>135-0016</v>
      </c>
      <c r="G319" s="4" t="s">
        <v>2551</v>
      </c>
      <c r="H319" s="4" t="s">
        <v>2552</v>
      </c>
      <c r="I319" s="4" t="s">
        <v>1161</v>
      </c>
      <c r="J319" s="7" t="s">
        <v>874</v>
      </c>
      <c r="K319" s="9"/>
      <c r="L319" s="21" t="s">
        <v>2478</v>
      </c>
    </row>
    <row r="320" spans="1:12">
      <c r="A320" s="4">
        <v>8</v>
      </c>
      <c r="B320" s="4" t="s">
        <v>1176</v>
      </c>
      <c r="C320" s="4" t="s">
        <v>736</v>
      </c>
      <c r="D320" s="4" t="s">
        <v>12</v>
      </c>
      <c r="E320" s="5" t="str">
        <f>IF(D320="","",VLOOKUP(D320,[1]親子ジャンルリスト!$A$2:$B$27,2,0))</f>
        <v>1_01</v>
      </c>
      <c r="F320" s="5" t="str">
        <f>IF((LEFT(G320,2))="","",VLOOKUP(LEFT(G320,2),[1]郵便番号!$A$2:$B$48,2,0))</f>
        <v>135-0016</v>
      </c>
      <c r="G320" s="4" t="s">
        <v>1177</v>
      </c>
      <c r="H320" s="4" t="s">
        <v>1178</v>
      </c>
      <c r="I320" s="4" t="s">
        <v>1161</v>
      </c>
      <c r="J320" s="7" t="s">
        <v>874</v>
      </c>
      <c r="K320" s="9" t="s">
        <v>1179</v>
      </c>
      <c r="L320" s="21" t="s">
        <v>2478</v>
      </c>
    </row>
    <row r="321" spans="1:12">
      <c r="A321" s="4">
        <v>9</v>
      </c>
      <c r="B321" s="4" t="s">
        <v>1180</v>
      </c>
      <c r="C321" s="4" t="s">
        <v>1181</v>
      </c>
      <c r="D321" s="4" t="s">
        <v>12</v>
      </c>
      <c r="E321" s="5" t="str">
        <f>IF(D321="","",VLOOKUP(D321,[1]親子ジャンルリスト!$A$2:$B$27,2,0))</f>
        <v>1_01</v>
      </c>
      <c r="F321" s="5" t="s">
        <v>1182</v>
      </c>
      <c r="G321" s="4" t="s">
        <v>1183</v>
      </c>
      <c r="H321" s="4" t="s">
        <v>1184</v>
      </c>
      <c r="I321" s="4" t="s">
        <v>1161</v>
      </c>
      <c r="J321" s="7" t="s">
        <v>874</v>
      </c>
      <c r="K321" s="7"/>
      <c r="L321" s="21" t="s">
        <v>2478</v>
      </c>
    </row>
    <row r="322" spans="1:12">
      <c r="A322" s="4">
        <v>10</v>
      </c>
      <c r="B322" s="4" t="s">
        <v>1185</v>
      </c>
      <c r="C322" s="4" t="s">
        <v>270</v>
      </c>
      <c r="D322" s="4" t="s">
        <v>12</v>
      </c>
      <c r="E322" s="5" t="str">
        <f>IF(D322="","",VLOOKUP(D322,[1]親子ジャンルリスト!$A$2:$B$27,2,0))</f>
        <v>1_01</v>
      </c>
      <c r="F322" s="5" t="s">
        <v>1182</v>
      </c>
      <c r="G322" s="4" t="s">
        <v>1186</v>
      </c>
      <c r="H322" s="4" t="s">
        <v>1187</v>
      </c>
      <c r="I322" s="4" t="s">
        <v>1161</v>
      </c>
      <c r="J322" s="7" t="s">
        <v>874</v>
      </c>
      <c r="K322" s="7"/>
      <c r="L322" s="21" t="s">
        <v>2478</v>
      </c>
    </row>
    <row r="323" spans="1:12">
      <c r="A323" s="4">
        <v>11</v>
      </c>
      <c r="B323" s="16" t="s">
        <v>1188</v>
      </c>
      <c r="C323" s="4" t="s">
        <v>1189</v>
      </c>
      <c r="D323" s="4" t="s">
        <v>881</v>
      </c>
      <c r="E323" s="5" t="str">
        <f>IF(D323="","",VLOOKUP(D323,[1]親子ジャンルリスト!$A$2:$B$27,2,0))</f>
        <v>1_02</v>
      </c>
      <c r="F323" s="5" t="str">
        <f>IF((LEFT(G323,2))="","",VLOOKUP(LEFT(G323,2),[1]郵便番号!$A$2:$B$48,2,0))</f>
        <v>136-0076</v>
      </c>
      <c r="G323" s="5" t="s">
        <v>1190</v>
      </c>
      <c r="H323" s="16" t="s">
        <v>1191</v>
      </c>
      <c r="I323" s="4" t="s">
        <v>1161</v>
      </c>
      <c r="J323" s="7" t="s">
        <v>874</v>
      </c>
      <c r="K323" s="9" t="s">
        <v>1051</v>
      </c>
      <c r="L323" s="21" t="s">
        <v>2478</v>
      </c>
    </row>
    <row r="324" spans="1:12">
      <c r="A324" s="4">
        <v>12</v>
      </c>
      <c r="B324" s="5" t="s">
        <v>1192</v>
      </c>
      <c r="C324" s="5" t="s">
        <v>1193</v>
      </c>
      <c r="D324" s="12" t="s">
        <v>136</v>
      </c>
      <c r="E324" s="5" t="str">
        <f>IF(D324="","",VLOOKUP(D324,[1]親子ジャンルリスト!$A$2:$B$27,2,0))</f>
        <v>1_02</v>
      </c>
      <c r="F324" s="5" t="str">
        <f>IF((LEFT(G324,2))="","",VLOOKUP(LEFT(G324,2),[1]郵便番号!$A$2:$B$48,2,0))</f>
        <v>135-0016</v>
      </c>
      <c r="G324" s="5" t="s">
        <v>1194</v>
      </c>
      <c r="H324" s="5" t="s">
        <v>1195</v>
      </c>
      <c r="I324" s="4" t="s">
        <v>1161</v>
      </c>
      <c r="J324" s="7" t="s">
        <v>874</v>
      </c>
      <c r="K324" s="7"/>
      <c r="L324" s="21" t="s">
        <v>2478</v>
      </c>
    </row>
    <row r="325" spans="1:12">
      <c r="A325" s="4">
        <v>13</v>
      </c>
      <c r="B325" s="5" t="s">
        <v>1196</v>
      </c>
      <c r="C325" s="5" t="s">
        <v>36</v>
      </c>
      <c r="D325" s="5" t="s">
        <v>37</v>
      </c>
      <c r="E325" s="5" t="str">
        <f>IF(D325="","",VLOOKUP(D325,[1]親子ジャンルリスト!$A$2:$B$27,2,0))</f>
        <v>1_03</v>
      </c>
      <c r="F325" s="5" t="str">
        <f>IF((LEFT(G325,2))="","",VLOOKUP(LEFT(G325,2),[1]郵便番号!$A$2:$B$48,2,0))</f>
        <v>135-0016</v>
      </c>
      <c r="G325" s="5" t="s">
        <v>1197</v>
      </c>
      <c r="H325" s="5" t="s">
        <v>1198</v>
      </c>
      <c r="I325" s="4" t="s">
        <v>1161</v>
      </c>
      <c r="J325" s="7" t="s">
        <v>874</v>
      </c>
      <c r="K325" s="7" t="s">
        <v>1199</v>
      </c>
      <c r="L325" s="21" t="s">
        <v>2478</v>
      </c>
    </row>
    <row r="326" spans="1:12">
      <c r="A326" s="4">
        <v>14</v>
      </c>
      <c r="B326" s="5" t="s">
        <v>1200</v>
      </c>
      <c r="C326" s="5" t="s">
        <v>1201</v>
      </c>
      <c r="D326" s="5" t="s">
        <v>37</v>
      </c>
      <c r="E326" s="5" t="str">
        <f>IF(D326="","",VLOOKUP(D326,[1]親子ジャンルリスト!$A$2:$B$27,2,0))</f>
        <v>1_03</v>
      </c>
      <c r="F326" s="5" t="str">
        <f>IF((LEFT(G326,2))="","",VLOOKUP(LEFT(G326,2),[1]郵便番号!$A$2:$B$48,2,0))</f>
        <v>135-0016</v>
      </c>
      <c r="G326" s="5" t="s">
        <v>1202</v>
      </c>
      <c r="H326" s="5"/>
      <c r="I326" s="4" t="s">
        <v>1161</v>
      </c>
      <c r="J326" s="7" t="s">
        <v>874</v>
      </c>
      <c r="K326" s="7"/>
      <c r="L326" s="21" t="s">
        <v>2478</v>
      </c>
    </row>
    <row r="327" spans="1:12">
      <c r="A327" s="4">
        <v>15</v>
      </c>
      <c r="B327" s="5" t="s">
        <v>2553</v>
      </c>
      <c r="C327" s="5" t="s">
        <v>1203</v>
      </c>
      <c r="D327" s="5" t="s">
        <v>37</v>
      </c>
      <c r="E327" s="5" t="str">
        <f>IF(D327="","",VLOOKUP(D327,[1]親子ジャンルリスト!$A$2:$B$27,2,0))</f>
        <v>1_03</v>
      </c>
      <c r="F327" s="5" t="str">
        <f>IF((LEFT(G327,2))="","",VLOOKUP(LEFT(G327,2),[1]郵便番号!$A$2:$B$48,2,0))</f>
        <v>135-0016</v>
      </c>
      <c r="G327" s="5" t="s">
        <v>1204</v>
      </c>
      <c r="H327" s="5" t="s">
        <v>1205</v>
      </c>
      <c r="I327" s="4" t="s">
        <v>1161</v>
      </c>
      <c r="J327" s="7" t="s">
        <v>874</v>
      </c>
      <c r="K327" s="7"/>
      <c r="L327" s="21" t="s">
        <v>2478</v>
      </c>
    </row>
    <row r="328" spans="1:12">
      <c r="A328" s="4">
        <v>16</v>
      </c>
      <c r="B328" s="5" t="s">
        <v>2554</v>
      </c>
      <c r="C328" s="4" t="s">
        <v>1032</v>
      </c>
      <c r="D328" s="5" t="s">
        <v>37</v>
      </c>
      <c r="E328" s="5" t="str">
        <f>IF(D328="","",VLOOKUP(D328,[1]親子ジャンルリスト!$A$2:$B$27,2,0))</f>
        <v>1_03</v>
      </c>
      <c r="F328" s="5" t="str">
        <f>IF((LEFT(G328,2))="","",VLOOKUP(LEFT(G328,2),[1]郵便番号!$A$2:$B$48,2,0))</f>
        <v>135-0016</v>
      </c>
      <c r="G328" s="5" t="s">
        <v>1206</v>
      </c>
      <c r="H328" s="5" t="s">
        <v>1207</v>
      </c>
      <c r="I328" s="4" t="s">
        <v>1161</v>
      </c>
      <c r="J328" s="7" t="s">
        <v>874</v>
      </c>
      <c r="K328" s="7"/>
      <c r="L328" s="21" t="s">
        <v>2478</v>
      </c>
    </row>
    <row r="329" spans="1:12">
      <c r="A329" s="4">
        <v>17</v>
      </c>
      <c r="B329" s="4" t="s">
        <v>1208</v>
      </c>
      <c r="C329" s="5" t="s">
        <v>1203</v>
      </c>
      <c r="D329" s="5" t="s">
        <v>37</v>
      </c>
      <c r="E329" s="5" t="str">
        <f>IF(D329="","",VLOOKUP(D329,[1]親子ジャンルリスト!$A$2:$B$27,2,0))</f>
        <v>1_03</v>
      </c>
      <c r="F329" s="5" t="str">
        <f>IF((LEFT(G329,2))="","",VLOOKUP(LEFT(G329,2),[1]郵便番号!$A$2:$B$48,2,0))</f>
        <v>135-0016</v>
      </c>
      <c r="G329" s="5" t="s">
        <v>1209</v>
      </c>
      <c r="H329" s="4" t="s">
        <v>1210</v>
      </c>
      <c r="I329" s="4" t="s">
        <v>1161</v>
      </c>
      <c r="J329" s="7" t="s">
        <v>874</v>
      </c>
      <c r="K329" s="7"/>
      <c r="L329" s="21" t="s">
        <v>2478</v>
      </c>
    </row>
    <row r="330" spans="1:12">
      <c r="A330" s="4">
        <v>18</v>
      </c>
      <c r="B330" s="5" t="s">
        <v>2555</v>
      </c>
      <c r="C330" s="5" t="s">
        <v>54</v>
      </c>
      <c r="D330" s="5" t="s">
        <v>50</v>
      </c>
      <c r="E330" s="5" t="str">
        <f>IF(D330="","",VLOOKUP(D330,[1]親子ジャンルリスト!$A$2:$B$27,2,0))</f>
        <v>2_02</v>
      </c>
      <c r="F330" s="5" t="s">
        <v>1023</v>
      </c>
      <c r="G330" s="5" t="s">
        <v>1222</v>
      </c>
      <c r="H330" s="5" t="s">
        <v>2556</v>
      </c>
      <c r="I330" s="4" t="s">
        <v>1161</v>
      </c>
      <c r="J330" s="7" t="s">
        <v>874</v>
      </c>
      <c r="K330" s="7"/>
      <c r="L330" s="21" t="s">
        <v>2483</v>
      </c>
    </row>
    <row r="331" spans="1:12">
      <c r="A331" s="4">
        <v>19</v>
      </c>
      <c r="B331" s="4" t="s">
        <v>1211</v>
      </c>
      <c r="C331" s="4" t="s">
        <v>67</v>
      </c>
      <c r="D331" s="4" t="s">
        <v>63</v>
      </c>
      <c r="E331" s="5" t="str">
        <f>IF(D331="","",VLOOKUP(D331,[1]親子ジャンルリスト!$A$2:$B$27,2,0))</f>
        <v>2_08</v>
      </c>
      <c r="F331" s="5" t="str">
        <f>IF((LEFT(G331,2))="","",VLOOKUP(LEFT(G331,2),[1]郵便番号!$A$2:$B$48,2,0))</f>
        <v>135-0016</v>
      </c>
      <c r="G331" s="4" t="s">
        <v>1212</v>
      </c>
      <c r="H331" s="4" t="s">
        <v>1213</v>
      </c>
      <c r="I331" s="4" t="s">
        <v>1161</v>
      </c>
      <c r="J331" s="7" t="s">
        <v>874</v>
      </c>
      <c r="K331" s="7"/>
      <c r="L331" s="21" t="s">
        <v>2483</v>
      </c>
    </row>
    <row r="332" spans="1:12">
      <c r="A332" s="4">
        <v>20</v>
      </c>
      <c r="B332" s="4" t="s">
        <v>1214</v>
      </c>
      <c r="C332" s="4" t="s">
        <v>67</v>
      </c>
      <c r="D332" s="4" t="s">
        <v>63</v>
      </c>
      <c r="E332" s="5" t="str">
        <f>IF(D332="","",VLOOKUP(D332,[1]親子ジャンルリスト!$A$2:$B$27,2,0))</f>
        <v>2_08</v>
      </c>
      <c r="F332" s="5" t="str">
        <f>IF((LEFT(G332,2))="","",VLOOKUP(LEFT(G332,2),[1]郵便番号!$A$2:$B$48,2,0))</f>
        <v>136-0076</v>
      </c>
      <c r="G332" s="4" t="s">
        <v>1215</v>
      </c>
      <c r="H332" s="4" t="s">
        <v>1216</v>
      </c>
      <c r="I332" s="4" t="s">
        <v>1161</v>
      </c>
      <c r="J332" s="7" t="s">
        <v>874</v>
      </c>
      <c r="K332" s="7"/>
      <c r="L332" s="21" t="s">
        <v>2483</v>
      </c>
    </row>
    <row r="333" spans="1:12">
      <c r="A333" s="4">
        <v>21</v>
      </c>
      <c r="B333" s="4" t="s">
        <v>1217</v>
      </c>
      <c r="C333" s="4" t="s">
        <v>67</v>
      </c>
      <c r="D333" s="4" t="s">
        <v>63</v>
      </c>
      <c r="E333" s="5" t="str">
        <f>IF(D333="","",VLOOKUP(D333,[1]親子ジャンルリスト!$A$2:$B$27,2,0))</f>
        <v>2_08</v>
      </c>
      <c r="F333" s="5" t="str">
        <f>IF((LEFT(G333,2))="","",VLOOKUP(LEFT(G333,2),[1]郵便番号!$A$2:$B$48,2,0))</f>
        <v>136-0076</v>
      </c>
      <c r="G333" s="4" t="s">
        <v>1218</v>
      </c>
      <c r="H333" s="4" t="s">
        <v>1219</v>
      </c>
      <c r="I333" s="4" t="s">
        <v>1161</v>
      </c>
      <c r="J333" s="7" t="s">
        <v>874</v>
      </c>
      <c r="K333" s="7"/>
      <c r="L333" s="21" t="s">
        <v>2483</v>
      </c>
    </row>
    <row r="334" spans="1:12">
      <c r="A334" s="4">
        <v>22</v>
      </c>
      <c r="B334" s="4" t="s">
        <v>1220</v>
      </c>
      <c r="C334" s="4" t="s">
        <v>1221</v>
      </c>
      <c r="D334" s="4" t="s">
        <v>76</v>
      </c>
      <c r="E334" s="5" t="str">
        <f>IF(D334="","",VLOOKUP(D334,[1]親子ジャンルリスト!$A$2:$B$27,2,0))</f>
        <v>2_09</v>
      </c>
      <c r="F334" s="5" t="s">
        <v>1023</v>
      </c>
      <c r="G334" s="4" t="s">
        <v>1222</v>
      </c>
      <c r="H334" s="4" t="s">
        <v>1223</v>
      </c>
      <c r="I334" s="4" t="s">
        <v>1161</v>
      </c>
      <c r="J334" s="7" t="s">
        <v>874</v>
      </c>
      <c r="K334" s="13" t="s">
        <v>1224</v>
      </c>
      <c r="L334" s="21" t="s">
        <v>2483</v>
      </c>
    </row>
    <row r="335" spans="1:12">
      <c r="A335" s="4">
        <v>23</v>
      </c>
      <c r="B335" s="4" t="s">
        <v>1225</v>
      </c>
      <c r="C335" s="4" t="s">
        <v>1226</v>
      </c>
      <c r="D335" s="4" t="s">
        <v>361</v>
      </c>
      <c r="E335" s="5" t="str">
        <f>IF(D335="","",VLOOKUP(D335,[1]親子ジャンルリスト!$A$2:$B$27,2,0))</f>
        <v>2_12</v>
      </c>
      <c r="F335" s="5" t="str">
        <f>IF((LEFT(G335,2))="","",VLOOKUP(LEFT(G335,2),[1]郵便番号!$A$2:$B$48,2,0))</f>
        <v>135-0016</v>
      </c>
      <c r="G335" s="4" t="s">
        <v>1227</v>
      </c>
      <c r="H335" s="4" t="s">
        <v>1228</v>
      </c>
      <c r="I335" s="4" t="s">
        <v>1161</v>
      </c>
      <c r="J335" s="7" t="s">
        <v>874</v>
      </c>
      <c r="K335" s="7"/>
      <c r="L335" s="21" t="s">
        <v>2483</v>
      </c>
    </row>
    <row r="336" spans="1:12">
      <c r="A336" s="4">
        <v>24</v>
      </c>
      <c r="B336" s="5" t="s">
        <v>1229</v>
      </c>
      <c r="C336" s="5" t="s">
        <v>103</v>
      </c>
      <c r="D336" s="5" t="s">
        <v>104</v>
      </c>
      <c r="E336" s="5" t="str">
        <f>IF(D336="","",VLOOKUP(D336,[1]親子ジャンルリスト!$A$2:$B$27,2,0))</f>
        <v>2_15</v>
      </c>
      <c r="F336" s="5" t="str">
        <f>IF((LEFT(G336,2))="","",VLOOKUP(LEFT(G336,2),[1]郵便番号!$A$2:$B$48,2,0))</f>
        <v>135-0016</v>
      </c>
      <c r="G336" s="5" t="s">
        <v>1230</v>
      </c>
      <c r="H336" s="5" t="s">
        <v>1231</v>
      </c>
      <c r="I336" s="4" t="s">
        <v>1161</v>
      </c>
      <c r="J336" s="7" t="s">
        <v>874</v>
      </c>
      <c r="K336" s="7"/>
      <c r="L336" s="21" t="s">
        <v>2483</v>
      </c>
    </row>
    <row r="337" spans="1:12">
      <c r="A337" s="4">
        <v>25</v>
      </c>
      <c r="B337" s="5" t="s">
        <v>1232</v>
      </c>
      <c r="C337" s="5" t="s">
        <v>103</v>
      </c>
      <c r="D337" s="5" t="s">
        <v>104</v>
      </c>
      <c r="E337" s="5" t="str">
        <f>IF(D337="","",VLOOKUP(D337,[1]親子ジャンルリスト!$A$2:$B$27,2,0))</f>
        <v>2_15</v>
      </c>
      <c r="F337" s="5" t="str">
        <f>IF((LEFT(G337,2))="","",VLOOKUP(LEFT(G337,2),[1]郵便番号!$A$2:$B$48,2,0))</f>
        <v>135-0016</v>
      </c>
      <c r="G337" s="5" t="s">
        <v>1233</v>
      </c>
      <c r="H337" s="5" t="s">
        <v>1234</v>
      </c>
      <c r="I337" s="4" t="s">
        <v>1161</v>
      </c>
      <c r="J337" s="7" t="s">
        <v>874</v>
      </c>
      <c r="K337" s="7"/>
      <c r="L337" s="21" t="s">
        <v>2483</v>
      </c>
    </row>
    <row r="338" spans="1:12">
      <c r="A338" s="4">
        <v>26</v>
      </c>
      <c r="B338" s="5" t="s">
        <v>1235</v>
      </c>
      <c r="C338" s="5" t="s">
        <v>1236</v>
      </c>
      <c r="D338" s="5" t="s">
        <v>104</v>
      </c>
      <c r="E338" s="5" t="str">
        <f>IF(D338="","",VLOOKUP(D338,[1]親子ジャンルリスト!$A$2:$B$27,2,0))</f>
        <v>2_15</v>
      </c>
      <c r="F338" s="5" t="str">
        <f>IF((LEFT(G338,2))="","",VLOOKUP(LEFT(G338,2),[1]郵便番号!$A$2:$B$48,2,0))</f>
        <v>136-0076</v>
      </c>
      <c r="G338" s="5" t="s">
        <v>1237</v>
      </c>
      <c r="H338" s="5" t="s">
        <v>1238</v>
      </c>
      <c r="I338" s="4" t="s">
        <v>1161</v>
      </c>
      <c r="J338" s="7" t="s">
        <v>874</v>
      </c>
      <c r="K338" s="7"/>
      <c r="L338" s="21" t="s">
        <v>2483</v>
      </c>
    </row>
    <row r="339" spans="1:12">
      <c r="A339" s="4">
        <v>27</v>
      </c>
      <c r="B339" s="5" t="s">
        <v>1239</v>
      </c>
      <c r="C339" s="5" t="s">
        <v>803</v>
      </c>
      <c r="D339" s="5" t="s">
        <v>104</v>
      </c>
      <c r="E339" s="5" t="str">
        <f>IF(D339="","",VLOOKUP(D339,[1]親子ジャンルリスト!$A$2:$B$27,2,0))</f>
        <v>2_15</v>
      </c>
      <c r="F339" s="5" t="str">
        <f>IF((LEFT(G339,2))="","",VLOOKUP(LEFT(G339,2),[1]郵便番号!$A$2:$B$48,2,0))</f>
        <v>136-0076</v>
      </c>
      <c r="G339" s="5" t="s">
        <v>1240</v>
      </c>
      <c r="H339" s="5" t="s">
        <v>1241</v>
      </c>
      <c r="I339" s="4" t="s">
        <v>1161</v>
      </c>
      <c r="J339" s="7" t="s">
        <v>874</v>
      </c>
      <c r="K339" s="7"/>
      <c r="L339" s="21" t="s">
        <v>2483</v>
      </c>
    </row>
    <row r="340" spans="1:12">
      <c r="A340" s="4">
        <v>28</v>
      </c>
      <c r="B340" s="4" t="s">
        <v>1242</v>
      </c>
      <c r="C340" s="4" t="s">
        <v>825</v>
      </c>
      <c r="D340" s="4" t="s">
        <v>563</v>
      </c>
      <c r="E340" s="5" t="str">
        <f>IF(D340="","",VLOOKUP(D340,[1]親子ジャンルリスト!$A$2:$B$27,2,0))</f>
        <v>3_07</v>
      </c>
      <c r="F340" s="5" t="str">
        <f>IF((LEFT(G340,2))="","",VLOOKUP(LEFT(G340,2),[1]郵便番号!$A$2:$B$48,2,0))</f>
        <v>135-0016</v>
      </c>
      <c r="G340" s="4" t="s">
        <v>1243</v>
      </c>
      <c r="H340" s="4" t="s">
        <v>1244</v>
      </c>
      <c r="I340" s="4" t="s">
        <v>1161</v>
      </c>
      <c r="J340" s="7" t="s">
        <v>874</v>
      </c>
      <c r="K340" s="7"/>
      <c r="L340" s="21" t="s">
        <v>2489</v>
      </c>
    </row>
    <row r="341" spans="1:12">
      <c r="A341" s="4">
        <v>1</v>
      </c>
      <c r="B341" s="4" t="s">
        <v>1245</v>
      </c>
      <c r="C341" s="4" t="s">
        <v>424</v>
      </c>
      <c r="D341" s="4" t="s">
        <v>12</v>
      </c>
      <c r="E341" s="5" t="str">
        <f>IF(D341="","",VLOOKUP(D341,[1]親子ジャンルリスト!$A$2:$B$27,2,0))</f>
        <v>1_01</v>
      </c>
      <c r="F341" s="5" t="str">
        <f>IF((LEFT(G341,2))="","",VLOOKUP(LEFT(G341,2),[1]郵便番号!$A$2:$B$48,2,0))</f>
        <v>136-0071</v>
      </c>
      <c r="G341" s="4" t="s">
        <v>1246</v>
      </c>
      <c r="H341" s="4" t="s">
        <v>1247</v>
      </c>
      <c r="I341" s="4" t="s">
        <v>1248</v>
      </c>
      <c r="J341" s="7" t="s">
        <v>1249</v>
      </c>
      <c r="K341" s="7"/>
      <c r="L341" s="21" t="s">
        <v>2478</v>
      </c>
    </row>
    <row r="342" spans="1:12">
      <c r="A342" s="4">
        <v>2</v>
      </c>
      <c r="B342" s="4" t="s">
        <v>1250</v>
      </c>
      <c r="C342" s="4" t="s">
        <v>711</v>
      </c>
      <c r="D342" s="4" t="s">
        <v>12</v>
      </c>
      <c r="E342" s="5" t="str">
        <f>IF(D342="","",VLOOKUP(D342,[1]親子ジャンルリスト!$A$2:$B$27,2,0))</f>
        <v>1_01</v>
      </c>
      <c r="F342" s="5" t="str">
        <f>IF((LEFT(G342,2))="","",VLOOKUP(LEFT(G342,2),[1]郵便番号!$A$2:$B$48,2,0))</f>
        <v>136-0071</v>
      </c>
      <c r="G342" s="4" t="s">
        <v>1251</v>
      </c>
      <c r="H342" s="4" t="s">
        <v>1252</v>
      </c>
      <c r="I342" s="4" t="s">
        <v>1248</v>
      </c>
      <c r="J342" s="7" t="s">
        <v>1249</v>
      </c>
      <c r="K342" s="7"/>
      <c r="L342" s="21" t="s">
        <v>2478</v>
      </c>
    </row>
    <row r="343" spans="1:12">
      <c r="A343" s="4">
        <v>3</v>
      </c>
      <c r="B343" s="4" t="s">
        <v>1253</v>
      </c>
      <c r="C343" s="4" t="s">
        <v>259</v>
      </c>
      <c r="D343" s="4" t="s">
        <v>12</v>
      </c>
      <c r="E343" s="5" t="str">
        <f>IF(D343="","",VLOOKUP(D343,[1]親子ジャンルリスト!$A$2:$B$27,2,0))</f>
        <v>1_01</v>
      </c>
      <c r="F343" s="5" t="str">
        <f>IF((LEFT(G343,2))="","",VLOOKUP(LEFT(G343,2),[1]郵便番号!$A$2:$B$48,2,0))</f>
        <v>136-0071</v>
      </c>
      <c r="G343" s="4" t="s">
        <v>1254</v>
      </c>
      <c r="H343" s="4" t="s">
        <v>1255</v>
      </c>
      <c r="I343" s="4" t="s">
        <v>1248</v>
      </c>
      <c r="J343" s="7" t="s">
        <v>1249</v>
      </c>
      <c r="K343" s="7"/>
      <c r="L343" s="21" t="s">
        <v>2478</v>
      </c>
    </row>
    <row r="344" spans="1:12">
      <c r="A344" s="4">
        <v>4</v>
      </c>
      <c r="B344" s="4" t="s">
        <v>1256</v>
      </c>
      <c r="C344" s="4" t="s">
        <v>1257</v>
      </c>
      <c r="D344" s="4" t="s">
        <v>12</v>
      </c>
      <c r="E344" s="5" t="str">
        <f>IF(D344="","",VLOOKUP(D344,[1]親子ジャンルリスト!$A$2:$B$27,2,0))</f>
        <v>1_01</v>
      </c>
      <c r="F344" s="5" t="str">
        <f>IF((LEFT(G344,2))="","",VLOOKUP(LEFT(G344,2),[1]郵便番号!$A$2:$B$48,2,0))</f>
        <v>136-0071</v>
      </c>
      <c r="G344" s="4" t="s">
        <v>1258</v>
      </c>
      <c r="H344" s="4" t="s">
        <v>1259</v>
      </c>
      <c r="I344" s="4" t="s">
        <v>1248</v>
      </c>
      <c r="J344" s="7" t="s">
        <v>1249</v>
      </c>
      <c r="K344" s="7"/>
      <c r="L344" s="21" t="s">
        <v>2478</v>
      </c>
    </row>
    <row r="345" spans="1:12">
      <c r="A345" s="4">
        <v>5</v>
      </c>
      <c r="B345" s="4" t="s">
        <v>1260</v>
      </c>
      <c r="C345" s="4" t="s">
        <v>905</v>
      </c>
      <c r="D345" s="4" t="s">
        <v>2477</v>
      </c>
      <c r="E345" s="5" t="str">
        <f>IF(D345="","",VLOOKUP(D345,[1]親子ジャンルリスト!$A$2:$B$27,2,0))</f>
        <v>1_01</v>
      </c>
      <c r="F345" s="5" t="str">
        <f>IF((LEFT(G345,2))="","",VLOOKUP(LEFT(G345,2),[1]郵便番号!$A$2:$B$48,2,0))</f>
        <v>136-0071</v>
      </c>
      <c r="G345" s="4" t="s">
        <v>1261</v>
      </c>
      <c r="H345" s="4" t="s">
        <v>1262</v>
      </c>
      <c r="I345" s="4" t="s">
        <v>1248</v>
      </c>
      <c r="J345" s="7" t="s">
        <v>1249</v>
      </c>
      <c r="K345" s="7"/>
      <c r="L345" s="21" t="s">
        <v>2478</v>
      </c>
    </row>
    <row r="346" spans="1:12">
      <c r="A346" s="4">
        <v>6</v>
      </c>
      <c r="B346" s="4" t="s">
        <v>1263</v>
      </c>
      <c r="C346" s="4" t="s">
        <v>270</v>
      </c>
      <c r="D346" s="4" t="s">
        <v>12</v>
      </c>
      <c r="E346" s="5" t="str">
        <f>IF(D346="","",VLOOKUP(D346,[1]親子ジャンルリスト!$A$2:$B$27,2,0))</f>
        <v>1_01</v>
      </c>
      <c r="F346" s="5" t="str">
        <f>IF((LEFT(G346,2))="","",VLOOKUP(LEFT(G346,2),[1]郵便番号!$A$2:$B$48,2,0))</f>
        <v>136-0071</v>
      </c>
      <c r="G346" s="4" t="s">
        <v>1264</v>
      </c>
      <c r="H346" s="4" t="s">
        <v>1265</v>
      </c>
      <c r="I346" s="4" t="s">
        <v>1248</v>
      </c>
      <c r="J346" s="7" t="s">
        <v>1249</v>
      </c>
      <c r="K346" s="7"/>
      <c r="L346" s="21" t="s">
        <v>2478</v>
      </c>
    </row>
    <row r="347" spans="1:12">
      <c r="A347" s="4">
        <v>7</v>
      </c>
      <c r="B347" s="4" t="s">
        <v>1266</v>
      </c>
      <c r="C347" s="4" t="s">
        <v>36</v>
      </c>
      <c r="D347" s="4" t="s">
        <v>37</v>
      </c>
      <c r="E347" s="5" t="str">
        <f>IF(D347="","",VLOOKUP(D347,[1]親子ジャンルリスト!$A$2:$B$27,2,0))</f>
        <v>1_03</v>
      </c>
      <c r="F347" s="5" t="str">
        <f>IF((LEFT(G347,2))="","",VLOOKUP(LEFT(G347,2),[1]郵便番号!$A$2:$B$48,2,0))</f>
        <v>136-0071</v>
      </c>
      <c r="G347" s="4" t="s">
        <v>1267</v>
      </c>
      <c r="H347" s="4" t="s">
        <v>1268</v>
      </c>
      <c r="I347" s="4" t="s">
        <v>1248</v>
      </c>
      <c r="J347" s="7" t="s">
        <v>1249</v>
      </c>
      <c r="K347" s="7"/>
      <c r="L347" s="21" t="s">
        <v>2478</v>
      </c>
    </row>
    <row r="348" spans="1:12">
      <c r="A348" s="4">
        <v>8</v>
      </c>
      <c r="B348" s="4" t="s">
        <v>1269</v>
      </c>
      <c r="C348" s="4" t="s">
        <v>416</v>
      </c>
      <c r="D348" s="4" t="s">
        <v>37</v>
      </c>
      <c r="E348" s="5" t="str">
        <f>IF(D348="","",VLOOKUP(D348,[1]親子ジャンルリスト!$A$2:$B$27,2,0))</f>
        <v>1_03</v>
      </c>
      <c r="F348" s="5" t="str">
        <f>IF((LEFT(G348,2))="","",VLOOKUP(LEFT(G348,2),[1]郵便番号!$A$2:$B$48,2,0))</f>
        <v>136-0071</v>
      </c>
      <c r="G348" s="4" t="s">
        <v>1270</v>
      </c>
      <c r="H348" s="4" t="s">
        <v>1271</v>
      </c>
      <c r="I348" s="4" t="s">
        <v>1248</v>
      </c>
      <c r="J348" s="7" t="s">
        <v>1249</v>
      </c>
      <c r="K348" s="7"/>
      <c r="L348" s="21" t="s">
        <v>2478</v>
      </c>
    </row>
    <row r="349" spans="1:12">
      <c r="A349" s="4">
        <v>9</v>
      </c>
      <c r="B349" s="4" t="s">
        <v>2557</v>
      </c>
      <c r="C349" s="4" t="s">
        <v>1273</v>
      </c>
      <c r="D349" s="4" t="s">
        <v>37</v>
      </c>
      <c r="E349" s="5" t="str">
        <f>IF(D349="","",VLOOKUP(D349,[1]親子ジャンルリスト!$A$2:$B$27,2,0))</f>
        <v>1_03</v>
      </c>
      <c r="F349" s="5" t="str">
        <f>IF((LEFT(G349,2))="","",VLOOKUP(LEFT(G349,2),[1]郵便番号!$A$2:$B$48,2,0))</f>
        <v>136-0071</v>
      </c>
      <c r="G349" s="4" t="s">
        <v>2558</v>
      </c>
      <c r="H349" s="4" t="s">
        <v>2559</v>
      </c>
      <c r="I349" s="4" t="s">
        <v>1248</v>
      </c>
      <c r="J349" s="7" t="s">
        <v>1249</v>
      </c>
      <c r="K349" s="7"/>
      <c r="L349" s="21" t="s">
        <v>2478</v>
      </c>
    </row>
    <row r="350" spans="1:12">
      <c r="A350" s="4">
        <v>10</v>
      </c>
      <c r="B350" s="4" t="s">
        <v>1272</v>
      </c>
      <c r="C350" s="4" t="s">
        <v>1273</v>
      </c>
      <c r="D350" s="4" t="s">
        <v>2560</v>
      </c>
      <c r="E350" s="5" t="str">
        <f>IF(D350="","",VLOOKUP(D350,[1]親子ジャンルリスト!$A$2:$B$27,2,0))</f>
        <v>1_03</v>
      </c>
      <c r="F350" s="5" t="str">
        <f>IF((LEFT(G350,2))="","",VLOOKUP(LEFT(G350,2),[1]郵便番号!$A$2:$B$48,2,0))</f>
        <v>136-0071</v>
      </c>
      <c r="G350" s="4" t="s">
        <v>1274</v>
      </c>
      <c r="H350" s="4" t="s">
        <v>1275</v>
      </c>
      <c r="I350" s="4" t="s">
        <v>1248</v>
      </c>
      <c r="J350" s="7" t="s">
        <v>1249</v>
      </c>
      <c r="K350" s="7"/>
      <c r="L350" s="21" t="s">
        <v>2478</v>
      </c>
    </row>
    <row r="351" spans="1:12">
      <c r="A351" s="4">
        <v>11</v>
      </c>
      <c r="B351" s="4" t="s">
        <v>1276</v>
      </c>
      <c r="C351" s="4" t="s">
        <v>1277</v>
      </c>
      <c r="D351" s="4" t="s">
        <v>155</v>
      </c>
      <c r="E351" s="5" t="str">
        <f>IF(D351="","",VLOOKUP(D351,[1]親子ジャンルリスト!$A$2:$B$27,2,0))</f>
        <v>2_03</v>
      </c>
      <c r="F351" s="5" t="str">
        <f>IF((LEFT(G351,2))="","",VLOOKUP(LEFT(G351,2),[1]郵便番号!$A$2:$B$48,2,0))</f>
        <v>136-0071</v>
      </c>
      <c r="G351" s="4" t="s">
        <v>1278</v>
      </c>
      <c r="H351" s="4" t="s">
        <v>1279</v>
      </c>
      <c r="I351" s="4" t="s">
        <v>1248</v>
      </c>
      <c r="J351" s="7" t="s">
        <v>1249</v>
      </c>
      <c r="K351" s="7"/>
      <c r="L351" s="21" t="s">
        <v>2483</v>
      </c>
    </row>
    <row r="352" spans="1:12">
      <c r="A352" s="4">
        <v>12</v>
      </c>
      <c r="B352" s="4" t="s">
        <v>1280</v>
      </c>
      <c r="C352" s="4" t="s">
        <v>1281</v>
      </c>
      <c r="D352" s="4" t="s">
        <v>158</v>
      </c>
      <c r="E352" s="5" t="str">
        <f>IF(D352="","",VLOOKUP(D352,[1]親子ジャンルリスト!$A$2:$B$27,2,0))</f>
        <v>2_06</v>
      </c>
      <c r="F352" s="5" t="str">
        <f>IF((LEFT(G352,2))="","",VLOOKUP(LEFT(G352,2),[1]郵便番号!$A$2:$B$48,2,0))</f>
        <v>136-0071</v>
      </c>
      <c r="G352" s="4" t="s">
        <v>1282</v>
      </c>
      <c r="H352" s="4" t="s">
        <v>1283</v>
      </c>
      <c r="I352" s="4" t="s">
        <v>1248</v>
      </c>
      <c r="J352" s="7" t="s">
        <v>1249</v>
      </c>
      <c r="K352" s="7"/>
      <c r="L352" s="21" t="s">
        <v>2483</v>
      </c>
    </row>
    <row r="353" spans="1:12">
      <c r="A353" s="4">
        <v>13</v>
      </c>
      <c r="B353" s="4" t="s">
        <v>1288</v>
      </c>
      <c r="C353" s="4" t="s">
        <v>2561</v>
      </c>
      <c r="D353" s="4" t="s">
        <v>76</v>
      </c>
      <c r="E353" s="5" t="str">
        <f>IF(D353="","",VLOOKUP(D353,[1]親子ジャンルリスト!$A$2:$B$27,2,0))</f>
        <v>2_09</v>
      </c>
      <c r="F353" s="5" t="str">
        <f>IF((LEFT(G353,2))="","",VLOOKUP(LEFT(G353,2),[1]郵便番号!$A$2:$B$48,2,0))</f>
        <v>136-0071</v>
      </c>
      <c r="G353" s="4" t="s">
        <v>2562</v>
      </c>
      <c r="H353" s="4" t="s">
        <v>1289</v>
      </c>
      <c r="I353" s="4" t="s">
        <v>1248</v>
      </c>
      <c r="J353" s="7" t="s">
        <v>1249</v>
      </c>
      <c r="K353" s="7"/>
      <c r="L353" s="21" t="s">
        <v>2483</v>
      </c>
    </row>
    <row r="354" spans="1:12">
      <c r="A354" s="4">
        <v>14</v>
      </c>
      <c r="B354" s="4" t="s">
        <v>1284</v>
      </c>
      <c r="C354" s="4" t="s">
        <v>1285</v>
      </c>
      <c r="D354" s="4" t="s">
        <v>181</v>
      </c>
      <c r="E354" s="5" t="str">
        <f>IF(D354="","",VLOOKUP(D354,[1]親子ジャンルリスト!$A$2:$B$27,2,0))</f>
        <v>2_10</v>
      </c>
      <c r="F354" s="5" t="str">
        <f>IF((LEFT(G354,2))="","",VLOOKUP(LEFT(G354,2),[1]郵便番号!$A$2:$B$48,2,0))</f>
        <v>136-0071</v>
      </c>
      <c r="G354" s="4" t="s">
        <v>1286</v>
      </c>
      <c r="H354" s="4" t="s">
        <v>1287</v>
      </c>
      <c r="I354" s="4" t="s">
        <v>1248</v>
      </c>
      <c r="J354" s="7" t="s">
        <v>1249</v>
      </c>
      <c r="K354" s="7"/>
      <c r="L354" s="21" t="s">
        <v>2483</v>
      </c>
    </row>
    <row r="355" spans="1:12">
      <c r="A355" s="4">
        <v>15</v>
      </c>
      <c r="B355" s="4" t="s">
        <v>1290</v>
      </c>
      <c r="C355" s="4" t="s">
        <v>1291</v>
      </c>
      <c r="D355" s="4" t="s">
        <v>116</v>
      </c>
      <c r="E355" s="5" t="str">
        <f>IF(D355="","",VLOOKUP(D355,[1]親子ジャンルリスト!$A$2:$B$27,2,0))</f>
        <v>3_01</v>
      </c>
      <c r="F355" s="5" t="str">
        <f>IF((LEFT(G355,2))="","",VLOOKUP(LEFT(G355,2),[1]郵便番号!$A$2:$B$48,2,0))</f>
        <v>136-0071</v>
      </c>
      <c r="G355" s="4" t="s">
        <v>1292</v>
      </c>
      <c r="H355" s="4" t="s">
        <v>1293</v>
      </c>
      <c r="I355" s="4" t="s">
        <v>1248</v>
      </c>
      <c r="J355" s="7" t="s">
        <v>1249</v>
      </c>
      <c r="K355" s="7"/>
      <c r="L355" s="21" t="s">
        <v>2489</v>
      </c>
    </row>
    <row r="356" spans="1:12">
      <c r="A356" s="4">
        <v>16</v>
      </c>
      <c r="B356" s="4" t="s">
        <v>1294</v>
      </c>
      <c r="C356" s="4" t="s">
        <v>382</v>
      </c>
      <c r="D356" s="4" t="s">
        <v>383</v>
      </c>
      <c r="E356" s="5" t="str">
        <f>IF(D356="","",VLOOKUP(D356,[1]親子ジャンルリスト!$A$2:$B$27,2,0))</f>
        <v>3_04</v>
      </c>
      <c r="F356" s="5" t="str">
        <f>IF((LEFT(G356,2))="","",VLOOKUP(LEFT(G356,2),[1]郵便番号!$A$2:$B$48,2,0))</f>
        <v>136-0071</v>
      </c>
      <c r="G356" s="4" t="s">
        <v>1295</v>
      </c>
      <c r="H356" s="4" t="s">
        <v>1296</v>
      </c>
      <c r="I356" s="4" t="s">
        <v>1248</v>
      </c>
      <c r="J356" s="7" t="s">
        <v>1249</v>
      </c>
      <c r="K356" s="7"/>
      <c r="L356" s="21" t="s">
        <v>2489</v>
      </c>
    </row>
    <row r="357" spans="1:12">
      <c r="A357" s="4">
        <v>1</v>
      </c>
      <c r="B357" s="4" t="s">
        <v>1297</v>
      </c>
      <c r="C357" s="4" t="s">
        <v>1298</v>
      </c>
      <c r="D357" s="4" t="s">
        <v>12</v>
      </c>
      <c r="E357" s="5" t="str">
        <f>IF(D357="","",VLOOKUP(D357,[1]親子ジャンルリスト!$A$2:$B$27,2,0))</f>
        <v>1_01</v>
      </c>
      <c r="F357" s="5" t="str">
        <f>IF((LEFT(G357,2))="","",VLOOKUP(LEFT(G357,2),[1]郵便番号!$A$2:$B$48,2,0))</f>
        <v>136-0071</v>
      </c>
      <c r="G357" s="4" t="s">
        <v>1299</v>
      </c>
      <c r="H357" s="4" t="s">
        <v>1300</v>
      </c>
      <c r="I357" s="4" t="s">
        <v>1301</v>
      </c>
      <c r="J357" s="7" t="s">
        <v>1249</v>
      </c>
      <c r="K357" s="7" t="s">
        <v>1302</v>
      </c>
      <c r="L357" s="21" t="s">
        <v>2478</v>
      </c>
    </row>
    <row r="358" spans="1:12">
      <c r="A358" s="4">
        <v>2</v>
      </c>
      <c r="B358" s="4" t="s">
        <v>1303</v>
      </c>
      <c r="C358" s="4" t="s">
        <v>424</v>
      </c>
      <c r="D358" s="4" t="s">
        <v>12</v>
      </c>
      <c r="E358" s="5" t="str">
        <f>IF(D358="","",VLOOKUP(D358,[1]親子ジャンルリスト!$A$2:$B$27,2,0))</f>
        <v>1_01</v>
      </c>
      <c r="F358" s="5" t="str">
        <f>IF((LEFT(G358,2))="","",VLOOKUP(LEFT(G358,2),[1]郵便番号!$A$2:$B$48,2,0))</f>
        <v>136-0071</v>
      </c>
      <c r="G358" s="4" t="s">
        <v>1304</v>
      </c>
      <c r="H358" s="4" t="s">
        <v>1305</v>
      </c>
      <c r="I358" s="4" t="s">
        <v>1301</v>
      </c>
      <c r="J358" s="7" t="s">
        <v>1249</v>
      </c>
      <c r="K358" s="7"/>
      <c r="L358" s="21" t="s">
        <v>2478</v>
      </c>
    </row>
    <row r="359" spans="1:12">
      <c r="A359" s="4">
        <v>3</v>
      </c>
      <c r="B359" s="4" t="s">
        <v>1306</v>
      </c>
      <c r="C359" s="4" t="s">
        <v>420</v>
      </c>
      <c r="D359" s="4" t="s">
        <v>12</v>
      </c>
      <c r="E359" s="5" t="str">
        <f>IF(D359="","",VLOOKUP(D359,[1]親子ジャンルリスト!$A$2:$B$27,2,0))</f>
        <v>1_01</v>
      </c>
      <c r="F359" s="5" t="str">
        <f>IF((LEFT(G359,2))="","",VLOOKUP(LEFT(G359,2),[1]郵便番号!$A$2:$B$48,2,0))</f>
        <v>136-0071</v>
      </c>
      <c r="G359" s="4" t="s">
        <v>1307</v>
      </c>
      <c r="H359" s="4" t="s">
        <v>1308</v>
      </c>
      <c r="I359" s="4" t="s">
        <v>1301</v>
      </c>
      <c r="J359" s="7" t="s">
        <v>1249</v>
      </c>
      <c r="K359" s="7"/>
      <c r="L359" s="21" t="s">
        <v>2478</v>
      </c>
    </row>
    <row r="360" spans="1:12">
      <c r="A360" s="4">
        <v>4</v>
      </c>
      <c r="B360" s="4" t="s">
        <v>1309</v>
      </c>
      <c r="C360" s="4" t="s">
        <v>255</v>
      </c>
      <c r="D360" s="4" t="s">
        <v>12</v>
      </c>
      <c r="E360" s="5" t="str">
        <f>IF(D360="","",VLOOKUP(D360,[1]親子ジャンルリスト!$A$2:$B$27,2,0))</f>
        <v>1_01</v>
      </c>
      <c r="F360" s="5" t="str">
        <f>IF((LEFT(G360,2))="","",VLOOKUP(LEFT(G360,2),[1]郵便番号!$A$2:$B$48,2,0))</f>
        <v>136-0071</v>
      </c>
      <c r="G360" s="4" t="s">
        <v>1310</v>
      </c>
      <c r="H360" s="4" t="s">
        <v>1311</v>
      </c>
      <c r="I360" s="4" t="s">
        <v>1301</v>
      </c>
      <c r="J360" s="7" t="s">
        <v>1249</v>
      </c>
      <c r="K360" s="7"/>
      <c r="L360" s="21" t="s">
        <v>2478</v>
      </c>
    </row>
    <row r="361" spans="1:12">
      <c r="A361" s="4">
        <v>5</v>
      </c>
      <c r="B361" s="4" t="s">
        <v>1312</v>
      </c>
      <c r="C361" s="4" t="s">
        <v>18</v>
      </c>
      <c r="D361" s="4" t="s">
        <v>12</v>
      </c>
      <c r="E361" s="5" t="str">
        <f>IF(D361="","",VLOOKUP(D361,[1]親子ジャンルリスト!$A$2:$B$27,2,0))</f>
        <v>1_01</v>
      </c>
      <c r="F361" s="5" t="str">
        <f>IF((LEFT(G361,2))="","",VLOOKUP(LEFT(G361,2),[1]郵便番号!$A$2:$B$48,2,0))</f>
        <v>136-0071</v>
      </c>
      <c r="G361" s="4" t="s">
        <v>1313</v>
      </c>
      <c r="H361" s="4" t="s">
        <v>1314</v>
      </c>
      <c r="I361" s="4" t="s">
        <v>1301</v>
      </c>
      <c r="J361" s="7" t="s">
        <v>1249</v>
      </c>
      <c r="K361" s="7"/>
      <c r="L361" s="21" t="s">
        <v>2478</v>
      </c>
    </row>
    <row r="362" spans="1:12">
      <c r="A362" s="4">
        <v>6</v>
      </c>
      <c r="B362" s="4" t="s">
        <v>1315</v>
      </c>
      <c r="C362" s="5" t="s">
        <v>225</v>
      </c>
      <c r="D362" s="4" t="s">
        <v>12</v>
      </c>
      <c r="E362" s="5" t="str">
        <f>IF(D362="","",VLOOKUP(D362,[1]親子ジャンルリスト!$A$2:$B$27,2,0))</f>
        <v>1_01</v>
      </c>
      <c r="F362" s="5" t="str">
        <f>IF((LEFT(G362,2))="","",VLOOKUP(LEFT(G362,2),[1]郵便番号!$A$2:$B$48,2,0))</f>
        <v>136-0071</v>
      </c>
      <c r="G362" s="4" t="s">
        <v>1316</v>
      </c>
      <c r="H362" s="4" t="s">
        <v>1317</v>
      </c>
      <c r="I362" s="4" t="s">
        <v>1301</v>
      </c>
      <c r="J362" s="7" t="s">
        <v>1249</v>
      </c>
      <c r="K362" s="7"/>
      <c r="L362" s="21" t="s">
        <v>2478</v>
      </c>
    </row>
    <row r="363" spans="1:12">
      <c r="A363" s="4">
        <v>7</v>
      </c>
      <c r="B363" s="4" t="s">
        <v>1318</v>
      </c>
      <c r="C363" s="4" t="s">
        <v>423</v>
      </c>
      <c r="D363" s="4" t="s">
        <v>12</v>
      </c>
      <c r="E363" s="5" t="str">
        <f>IF(D363="","",VLOOKUP(D363,[1]親子ジャンルリスト!$A$2:$B$27,2,0))</f>
        <v>1_01</v>
      </c>
      <c r="F363" s="5" t="str">
        <f>IF((LEFT(G363,2))="","",VLOOKUP(LEFT(G363,2),[1]郵便番号!$A$2:$B$48,2,0))</f>
        <v>136-0071</v>
      </c>
      <c r="G363" s="4" t="s">
        <v>1319</v>
      </c>
      <c r="H363" s="4" t="s">
        <v>1320</v>
      </c>
      <c r="I363" s="4" t="s">
        <v>1301</v>
      </c>
      <c r="J363" s="7" t="s">
        <v>1249</v>
      </c>
      <c r="K363" s="7"/>
      <c r="L363" s="21" t="s">
        <v>2478</v>
      </c>
    </row>
    <row r="364" spans="1:12">
      <c r="A364" s="4">
        <v>8</v>
      </c>
      <c r="B364" s="4" t="s">
        <v>1321</v>
      </c>
      <c r="C364" s="4" t="s">
        <v>225</v>
      </c>
      <c r="D364" s="4" t="s">
        <v>12</v>
      </c>
      <c r="E364" s="5" t="str">
        <f>IF(D364="","",VLOOKUP(D364,[1]親子ジャンルリスト!$A$2:$B$27,2,0))</f>
        <v>1_01</v>
      </c>
      <c r="F364" s="5" t="str">
        <f>IF((LEFT(G364,2))="","",VLOOKUP(LEFT(G364,2),[1]郵便番号!$A$2:$B$48,2,0))</f>
        <v>136-0071</v>
      </c>
      <c r="G364" s="4" t="s">
        <v>1322</v>
      </c>
      <c r="H364" s="4" t="s">
        <v>1323</v>
      </c>
      <c r="I364" s="4" t="s">
        <v>1301</v>
      </c>
      <c r="J364" s="7" t="s">
        <v>1249</v>
      </c>
      <c r="K364" s="7"/>
      <c r="L364" s="21" t="s">
        <v>2478</v>
      </c>
    </row>
    <row r="365" spans="1:12">
      <c r="A365" s="4">
        <v>9</v>
      </c>
      <c r="B365" s="4" t="s">
        <v>2563</v>
      </c>
      <c r="C365" s="4" t="s">
        <v>1324</v>
      </c>
      <c r="D365" s="4" t="s">
        <v>881</v>
      </c>
      <c r="E365" s="5" t="str">
        <f>IF(D365="","",VLOOKUP(D365,[1]親子ジャンルリスト!$A$2:$B$27,2,0))</f>
        <v>1_02</v>
      </c>
      <c r="F365" s="5" t="str">
        <f>IF((LEFT(G365,2))="","",VLOOKUP(LEFT(G365,2),[1]郵便番号!$A$2:$B$48,2,0))</f>
        <v>136-0071</v>
      </c>
      <c r="G365" s="4" t="s">
        <v>2564</v>
      </c>
      <c r="H365" s="4" t="s">
        <v>2565</v>
      </c>
      <c r="I365" s="4" t="s">
        <v>1301</v>
      </c>
      <c r="J365" s="7" t="s">
        <v>1249</v>
      </c>
      <c r="K365" s="7"/>
      <c r="L365" s="21" t="s">
        <v>2478</v>
      </c>
    </row>
    <row r="366" spans="1:12">
      <c r="A366" s="4">
        <v>10</v>
      </c>
      <c r="B366" s="4" t="s">
        <v>1325</v>
      </c>
      <c r="C366" s="4" t="s">
        <v>1326</v>
      </c>
      <c r="D366" s="12" t="s">
        <v>37</v>
      </c>
      <c r="E366" s="5" t="str">
        <f>IF(D366="","",VLOOKUP(D366,[1]親子ジャンルリスト!$A$2:$B$27,2,0))</f>
        <v>1_03</v>
      </c>
      <c r="F366" s="5" t="str">
        <f>IF((LEFT(G366,2))="","",VLOOKUP(LEFT(G366,2),[1]郵便番号!$A$2:$B$48,2,0))</f>
        <v>136-0071</v>
      </c>
      <c r="G366" s="4" t="s">
        <v>1327</v>
      </c>
      <c r="H366" s="4"/>
      <c r="I366" s="4" t="s">
        <v>1301</v>
      </c>
      <c r="J366" s="7" t="s">
        <v>1249</v>
      </c>
      <c r="K366" s="13" t="s">
        <v>1328</v>
      </c>
      <c r="L366" s="21" t="s">
        <v>2478</v>
      </c>
    </row>
    <row r="367" spans="1:12">
      <c r="A367" s="4">
        <v>11</v>
      </c>
      <c r="B367" s="4" t="s">
        <v>1329</v>
      </c>
      <c r="C367" s="4" t="s">
        <v>1330</v>
      </c>
      <c r="D367" s="4" t="s">
        <v>45</v>
      </c>
      <c r="E367" s="5" t="str">
        <f>IF(D367="","",VLOOKUP(D367,[1]親子ジャンルリスト!$A$2:$B$27,2,0))</f>
        <v>2_01</v>
      </c>
      <c r="F367" s="5" t="str">
        <f>IF((LEFT(G367,2))="","",VLOOKUP(LEFT(G367,2),[1]郵便番号!$A$2:$B$48,2,0))</f>
        <v>136-0071</v>
      </c>
      <c r="G367" s="4" t="s">
        <v>1331</v>
      </c>
      <c r="H367" s="4" t="s">
        <v>1332</v>
      </c>
      <c r="I367" s="4" t="s">
        <v>1301</v>
      </c>
      <c r="J367" s="7" t="s">
        <v>1249</v>
      </c>
      <c r="K367" s="7"/>
      <c r="L367" s="21" t="s">
        <v>2483</v>
      </c>
    </row>
    <row r="368" spans="1:12">
      <c r="A368" s="4">
        <v>12</v>
      </c>
      <c r="B368" s="4" t="s">
        <v>1333</v>
      </c>
      <c r="C368" s="4" t="s">
        <v>451</v>
      </c>
      <c r="D368" s="4" t="s">
        <v>50</v>
      </c>
      <c r="E368" s="5" t="str">
        <f>IF(D368="","",VLOOKUP(D368,[1]親子ジャンルリスト!$A$2:$B$27,2,0))</f>
        <v>2_02</v>
      </c>
      <c r="F368" s="5" t="str">
        <f>IF((LEFT(G368,2))="","",VLOOKUP(LEFT(G368,2),[1]郵便番号!$A$2:$B$48,2,0))</f>
        <v>136-0071</v>
      </c>
      <c r="G368" s="4" t="s">
        <v>1334</v>
      </c>
      <c r="H368" s="4" t="s">
        <v>1335</v>
      </c>
      <c r="I368" s="4" t="s">
        <v>1301</v>
      </c>
      <c r="J368" s="7" t="s">
        <v>1249</v>
      </c>
      <c r="K368" s="7"/>
      <c r="L368" s="21" t="s">
        <v>2483</v>
      </c>
    </row>
    <row r="369" spans="1:12">
      <c r="A369" s="4">
        <v>13</v>
      </c>
      <c r="B369" s="4" t="s">
        <v>1336</v>
      </c>
      <c r="C369" s="4" t="s">
        <v>49</v>
      </c>
      <c r="D369" s="4" t="s">
        <v>50</v>
      </c>
      <c r="E369" s="5" t="str">
        <f>IF(D369="","",VLOOKUP(D369,[1]親子ジャンルリスト!$A$2:$B$27,2,0))</f>
        <v>2_02</v>
      </c>
      <c r="F369" s="5" t="str">
        <f>IF((LEFT(G369,2))="","",VLOOKUP(LEFT(G369,2),[1]郵便番号!$A$2:$B$48,2,0))</f>
        <v>136-0071</v>
      </c>
      <c r="G369" s="4" t="s">
        <v>1337</v>
      </c>
      <c r="H369" s="4" t="s">
        <v>1338</v>
      </c>
      <c r="I369" s="4" t="s">
        <v>1301</v>
      </c>
      <c r="J369" s="7" t="s">
        <v>1249</v>
      </c>
      <c r="K369" s="7"/>
      <c r="L369" s="21" t="s">
        <v>2483</v>
      </c>
    </row>
    <row r="370" spans="1:12">
      <c r="A370" s="4">
        <v>14</v>
      </c>
      <c r="B370" s="4" t="s">
        <v>1339</v>
      </c>
      <c r="C370" s="4" t="s">
        <v>1340</v>
      </c>
      <c r="D370" s="4" t="s">
        <v>50</v>
      </c>
      <c r="E370" s="5" t="str">
        <f>IF(D370="","",VLOOKUP(D370,[1]親子ジャンルリスト!$A$2:$B$27,2,0))</f>
        <v>2_02</v>
      </c>
      <c r="F370" s="5" t="str">
        <f>IF((LEFT(G370,2))="","",VLOOKUP(LEFT(G370,2),[1]郵便番号!$A$2:$B$48,2,0))</f>
        <v>136-0071</v>
      </c>
      <c r="G370" s="4" t="s">
        <v>1341</v>
      </c>
      <c r="H370" s="4" t="s">
        <v>1342</v>
      </c>
      <c r="I370" s="4" t="s">
        <v>1301</v>
      </c>
      <c r="J370" s="7" t="s">
        <v>1249</v>
      </c>
      <c r="K370" s="7"/>
      <c r="L370" s="21" t="s">
        <v>2483</v>
      </c>
    </row>
    <row r="371" spans="1:12">
      <c r="A371" s="4">
        <v>15</v>
      </c>
      <c r="B371" s="4" t="s">
        <v>1343</v>
      </c>
      <c r="C371" s="4" t="s">
        <v>1344</v>
      </c>
      <c r="D371" s="4" t="s">
        <v>155</v>
      </c>
      <c r="E371" s="5" t="str">
        <f>IF(D371="","",VLOOKUP(D371,[1]親子ジャンルリスト!$A$2:$B$27,2,0))</f>
        <v>2_03</v>
      </c>
      <c r="F371" s="5" t="str">
        <f>IF((LEFT(G371,2))="","",VLOOKUP(LEFT(G371,2),[1]郵便番号!$A$2:$B$48,2,0))</f>
        <v>136-0071</v>
      </c>
      <c r="G371" s="4" t="s">
        <v>1345</v>
      </c>
      <c r="H371" s="4" t="s">
        <v>1346</v>
      </c>
      <c r="I371" s="4" t="s">
        <v>1301</v>
      </c>
      <c r="J371" s="7" t="s">
        <v>1249</v>
      </c>
      <c r="K371" s="7"/>
      <c r="L371" s="21" t="s">
        <v>2483</v>
      </c>
    </row>
    <row r="372" spans="1:12">
      <c r="A372" s="4">
        <v>16</v>
      </c>
      <c r="B372" s="4" t="s">
        <v>1347</v>
      </c>
      <c r="C372" s="4" t="s">
        <v>1348</v>
      </c>
      <c r="D372" s="4" t="s">
        <v>300</v>
      </c>
      <c r="E372" s="5" t="str">
        <f>IF(D372="","",VLOOKUP(D372,[1]親子ジャンルリスト!$A$2:$B$27,2,0))</f>
        <v>2_04</v>
      </c>
      <c r="F372" s="5" t="str">
        <f>IF((LEFT(G372,2))="","",VLOOKUP(LEFT(G372,2),[1]郵便番号!$A$2:$B$48,2,0))</f>
        <v>136-0071</v>
      </c>
      <c r="G372" s="4" t="s">
        <v>1349</v>
      </c>
      <c r="H372" s="4" t="s">
        <v>1350</v>
      </c>
      <c r="I372" s="4" t="s">
        <v>1301</v>
      </c>
      <c r="J372" s="7" t="s">
        <v>1249</v>
      </c>
      <c r="K372" s="7"/>
      <c r="L372" s="21" t="s">
        <v>2483</v>
      </c>
    </row>
    <row r="373" spans="1:12">
      <c r="A373" s="4">
        <v>17</v>
      </c>
      <c r="B373" s="4" t="s">
        <v>1351</v>
      </c>
      <c r="C373" s="4" t="s">
        <v>1352</v>
      </c>
      <c r="D373" s="4" t="s">
        <v>158</v>
      </c>
      <c r="E373" s="5" t="str">
        <f>IF(D373="","",VLOOKUP(D373,[1]親子ジャンルリスト!$A$2:$B$27,2,0))</f>
        <v>2_06</v>
      </c>
      <c r="F373" s="5" t="str">
        <f>IF((LEFT(G373,2))="","",VLOOKUP(LEFT(G373,2),[1]郵便番号!$A$2:$B$48,2,0))</f>
        <v>136-0071</v>
      </c>
      <c r="G373" s="4" t="s">
        <v>1353</v>
      </c>
      <c r="H373" s="4" t="s">
        <v>1354</v>
      </c>
      <c r="I373" s="4" t="s">
        <v>1301</v>
      </c>
      <c r="J373" s="7" t="s">
        <v>1249</v>
      </c>
      <c r="K373" s="7"/>
      <c r="L373" s="21" t="s">
        <v>2483</v>
      </c>
    </row>
    <row r="374" spans="1:12">
      <c r="A374" s="4">
        <v>18</v>
      </c>
      <c r="B374" s="4" t="s">
        <v>1355</v>
      </c>
      <c r="C374" s="4" t="s">
        <v>1356</v>
      </c>
      <c r="D374" s="4" t="s">
        <v>158</v>
      </c>
      <c r="E374" s="5" t="str">
        <f>IF(D374="","",VLOOKUP(D374,[1]親子ジャンルリスト!$A$2:$B$27,2,0))</f>
        <v>2_06</v>
      </c>
      <c r="F374" s="5" t="str">
        <f>IF((LEFT(G374,2))="","",VLOOKUP(LEFT(G374,2),[1]郵便番号!$A$2:$B$48,2,0))</f>
        <v>136-0071</v>
      </c>
      <c r="G374" s="4" t="s">
        <v>1357</v>
      </c>
      <c r="H374" s="4" t="s">
        <v>1358</v>
      </c>
      <c r="I374" s="4" t="s">
        <v>1301</v>
      </c>
      <c r="J374" s="7" t="s">
        <v>1249</v>
      </c>
      <c r="K374" s="7"/>
      <c r="L374" s="21" t="s">
        <v>2483</v>
      </c>
    </row>
    <row r="375" spans="1:12">
      <c r="A375" s="4">
        <v>19</v>
      </c>
      <c r="B375" s="4" t="s">
        <v>1359</v>
      </c>
      <c r="C375" s="4" t="s">
        <v>1352</v>
      </c>
      <c r="D375" s="4" t="s">
        <v>158</v>
      </c>
      <c r="E375" s="5" t="str">
        <f>IF(D375="","",VLOOKUP(D375,[1]親子ジャンルリスト!$A$2:$B$27,2,0))</f>
        <v>2_06</v>
      </c>
      <c r="F375" s="5" t="str">
        <f>IF((LEFT(G375,2))="","",VLOOKUP(LEFT(G375,2),[1]郵便番号!$A$2:$B$48,2,0))</f>
        <v>136-0071</v>
      </c>
      <c r="G375" s="4" t="s">
        <v>1360</v>
      </c>
      <c r="H375" s="4" t="s">
        <v>1361</v>
      </c>
      <c r="I375" s="4" t="s">
        <v>1301</v>
      </c>
      <c r="J375" s="7" t="s">
        <v>1249</v>
      </c>
      <c r="K375" s="7"/>
      <c r="L375" s="21" t="s">
        <v>2483</v>
      </c>
    </row>
    <row r="376" spans="1:12">
      <c r="A376" s="4">
        <v>20</v>
      </c>
      <c r="B376" s="4" t="s">
        <v>1362</v>
      </c>
      <c r="C376" s="4" t="s">
        <v>1363</v>
      </c>
      <c r="D376" s="4" t="s">
        <v>76</v>
      </c>
      <c r="E376" s="5" t="str">
        <f>IF(D376="","",VLOOKUP(D376,[1]親子ジャンルリスト!$A$2:$B$27,2,0))</f>
        <v>2_09</v>
      </c>
      <c r="F376" s="5" t="str">
        <f>IF((LEFT(G376,2))="","",VLOOKUP(LEFT(G376,2),[1]郵便番号!$A$2:$B$48,2,0))</f>
        <v>136-0071</v>
      </c>
      <c r="G376" s="4" t="s">
        <v>1364</v>
      </c>
      <c r="H376" s="4" t="s">
        <v>1365</v>
      </c>
      <c r="I376" s="4" t="s">
        <v>1301</v>
      </c>
      <c r="J376" s="7" t="s">
        <v>1249</v>
      </c>
      <c r="K376" s="7"/>
      <c r="L376" s="21" t="s">
        <v>2483</v>
      </c>
    </row>
    <row r="377" spans="1:12">
      <c r="A377" s="4">
        <v>21</v>
      </c>
      <c r="B377" s="4" t="s">
        <v>1371</v>
      </c>
      <c r="C377" s="4" t="s">
        <v>1372</v>
      </c>
      <c r="D377" s="4" t="s">
        <v>543</v>
      </c>
      <c r="E377" s="5" t="str">
        <f>IF(D377="","",VLOOKUP(D377,[1]親子ジャンルリスト!$A$2:$B$27,2,0))</f>
        <v>2_16</v>
      </c>
      <c r="F377" s="5" t="str">
        <f>IF((LEFT(G377,2))="","",VLOOKUP(LEFT(G377,2),[1]郵便番号!$A$2:$B$48,2,0))</f>
        <v>136-0071</v>
      </c>
      <c r="G377" s="4" t="s">
        <v>1373</v>
      </c>
      <c r="H377" s="4" t="s">
        <v>1374</v>
      </c>
      <c r="I377" s="4" t="s">
        <v>1301</v>
      </c>
      <c r="J377" s="7" t="s">
        <v>1249</v>
      </c>
      <c r="K377" s="9" t="s">
        <v>1375</v>
      </c>
      <c r="L377" s="21" t="s">
        <v>2483</v>
      </c>
    </row>
    <row r="378" spans="1:12">
      <c r="A378" s="4">
        <v>22</v>
      </c>
      <c r="B378" s="4" t="s">
        <v>1376</v>
      </c>
      <c r="C378" s="4" t="s">
        <v>1377</v>
      </c>
      <c r="D378" s="4" t="s">
        <v>543</v>
      </c>
      <c r="E378" s="5" t="str">
        <f>IF(D378="","",VLOOKUP(D378,[1]親子ジャンルリスト!$A$2:$B$27,2,0))</f>
        <v>2_16</v>
      </c>
      <c r="F378" s="5" t="str">
        <f>IF((LEFT(G378,2))="","",VLOOKUP(LEFT(G378,2),[1]郵便番号!$A$2:$B$48,2,0))</f>
        <v>136-0071</v>
      </c>
      <c r="G378" s="4" t="s">
        <v>1360</v>
      </c>
      <c r="H378" s="4" t="s">
        <v>1378</v>
      </c>
      <c r="I378" s="4" t="s">
        <v>1301</v>
      </c>
      <c r="J378" s="7" t="s">
        <v>1249</v>
      </c>
      <c r="K378" s="7"/>
      <c r="L378" s="21" t="s">
        <v>2483</v>
      </c>
    </row>
    <row r="379" spans="1:12">
      <c r="A379" s="4">
        <v>23</v>
      </c>
      <c r="B379" s="4" t="s">
        <v>1379</v>
      </c>
      <c r="C379" s="4" t="s">
        <v>1380</v>
      </c>
      <c r="D379" s="4" t="s">
        <v>1381</v>
      </c>
      <c r="E379" s="5" t="str">
        <f>IF(D379="","",VLOOKUP(D379,[1]親子ジャンルリスト!$A$2:$B$27,2,0))</f>
        <v>3_03</v>
      </c>
      <c r="F379" s="5" t="str">
        <f>IF((LEFT(G379,2))="","",VLOOKUP(LEFT(G379,2),[1]郵便番号!$A$2:$B$48,2,0))</f>
        <v>136-0071</v>
      </c>
      <c r="G379" s="4" t="s">
        <v>1382</v>
      </c>
      <c r="H379" s="4" t="s">
        <v>1383</v>
      </c>
      <c r="I379" s="4" t="s">
        <v>1301</v>
      </c>
      <c r="J379" s="7" t="s">
        <v>1249</v>
      </c>
      <c r="K379" s="7"/>
      <c r="L379" s="21" t="s">
        <v>2489</v>
      </c>
    </row>
    <row r="380" spans="1:12">
      <c r="A380" s="4">
        <v>24</v>
      </c>
      <c r="B380" s="4" t="s">
        <v>1384</v>
      </c>
      <c r="C380" s="5" t="s">
        <v>382</v>
      </c>
      <c r="D380" s="4" t="s">
        <v>383</v>
      </c>
      <c r="E380" s="5" t="str">
        <f>IF(D380="","",VLOOKUP(D380,[1]親子ジャンルリスト!$A$2:$B$27,2,0))</f>
        <v>3_04</v>
      </c>
      <c r="F380" s="5" t="str">
        <f>IF((LEFT(G380,2))="","",VLOOKUP(LEFT(G380,2),[1]郵便番号!$A$2:$B$48,2,0))</f>
        <v>136-0071</v>
      </c>
      <c r="G380" s="4" t="s">
        <v>1385</v>
      </c>
      <c r="H380" s="4" t="s">
        <v>1386</v>
      </c>
      <c r="I380" s="4" t="s">
        <v>1301</v>
      </c>
      <c r="J380" s="7" t="s">
        <v>1249</v>
      </c>
      <c r="K380" s="7"/>
      <c r="L380" s="21" t="s">
        <v>2489</v>
      </c>
    </row>
    <row r="381" spans="1:12">
      <c r="A381" s="4">
        <v>25</v>
      </c>
      <c r="B381" s="4" t="s">
        <v>1366</v>
      </c>
      <c r="C381" s="4" t="s">
        <v>1367</v>
      </c>
      <c r="D381" s="4" t="s">
        <v>1368</v>
      </c>
      <c r="E381" s="5" t="str">
        <f>IF(D381="","",VLOOKUP(D381,[1]親子ジャンルリスト!$A$2:$B$27,2,0))</f>
        <v>3_05</v>
      </c>
      <c r="F381" s="5" t="str">
        <f>IF((LEFT(G381,2))="","",VLOOKUP(LEFT(G381,2),[1]郵便番号!$A$2:$B$48,2,0))</f>
        <v>136-0071</v>
      </c>
      <c r="G381" s="4" t="s">
        <v>1369</v>
      </c>
      <c r="H381" s="4" t="s">
        <v>1370</v>
      </c>
      <c r="I381" s="4" t="s">
        <v>1301</v>
      </c>
      <c r="J381" s="7" t="s">
        <v>1249</v>
      </c>
      <c r="K381" s="7"/>
      <c r="L381" s="21" t="s">
        <v>2489</v>
      </c>
    </row>
    <row r="382" spans="1:12">
      <c r="A382" s="4">
        <v>1</v>
      </c>
      <c r="B382" s="4" t="s">
        <v>1388</v>
      </c>
      <c r="C382" s="4" t="s">
        <v>1389</v>
      </c>
      <c r="D382" s="4" t="s">
        <v>12</v>
      </c>
      <c r="E382" s="5" t="str">
        <f>IF(D382="","",VLOOKUP(D382,[1]親子ジャンルリスト!$A$2:$B$27,2,0))</f>
        <v>1_01</v>
      </c>
      <c r="F382" s="5" t="str">
        <f>IF((LEFT(G382,2))="","",VLOOKUP(LEFT(G382,2),[1]郵便番号!$A$2:$B$48,2,0))</f>
        <v>136-0071</v>
      </c>
      <c r="G382" s="4" t="s">
        <v>1390</v>
      </c>
      <c r="H382" s="4" t="s">
        <v>1391</v>
      </c>
      <c r="I382" s="4" t="s">
        <v>1387</v>
      </c>
      <c r="J382" s="7" t="s">
        <v>1249</v>
      </c>
      <c r="K382" s="7"/>
      <c r="L382" s="21" t="s">
        <v>2478</v>
      </c>
    </row>
    <row r="383" spans="1:12">
      <c r="A383" s="4">
        <v>2</v>
      </c>
      <c r="B383" s="4" t="s">
        <v>1392</v>
      </c>
      <c r="C383" s="4" t="s">
        <v>270</v>
      </c>
      <c r="D383" s="4" t="s">
        <v>12</v>
      </c>
      <c r="E383" s="5" t="str">
        <f>IF(D383="","",VLOOKUP(D383,[1]親子ジャンルリスト!$A$2:$B$27,2,0))</f>
        <v>1_01</v>
      </c>
      <c r="F383" s="5" t="str">
        <f>IF((LEFT(G383,2))="","",VLOOKUP(LEFT(G383,2),[1]郵便番号!$A$2:$B$48,2,0))</f>
        <v>136-0071</v>
      </c>
      <c r="G383" s="4" t="s">
        <v>1393</v>
      </c>
      <c r="H383" s="4" t="s">
        <v>1394</v>
      </c>
      <c r="I383" s="4" t="s">
        <v>1387</v>
      </c>
      <c r="J383" s="7" t="s">
        <v>1249</v>
      </c>
      <c r="K383" s="7"/>
      <c r="L383" s="21" t="s">
        <v>2478</v>
      </c>
    </row>
    <row r="384" spans="1:12">
      <c r="A384" s="4">
        <v>3</v>
      </c>
      <c r="B384" s="4" t="s">
        <v>1395</v>
      </c>
      <c r="C384" s="4" t="s">
        <v>971</v>
      </c>
      <c r="D384" s="4" t="s">
        <v>12</v>
      </c>
      <c r="E384" s="5" t="str">
        <f>IF(D384="","",VLOOKUP(D384,[1]親子ジャンルリスト!$A$2:$B$27,2,0))</f>
        <v>1_01</v>
      </c>
      <c r="F384" s="5" t="str">
        <f>IF((LEFT(G384,2))="","",VLOOKUP(LEFT(G384,2),[1]郵便番号!$A$2:$B$48,2,0))</f>
        <v>136-0071</v>
      </c>
      <c r="G384" s="4" t="s">
        <v>1396</v>
      </c>
      <c r="H384" s="4" t="s">
        <v>1397</v>
      </c>
      <c r="I384" s="4" t="s">
        <v>1387</v>
      </c>
      <c r="J384" s="7" t="s">
        <v>1249</v>
      </c>
      <c r="K384" s="7"/>
      <c r="L384" s="21" t="s">
        <v>2478</v>
      </c>
    </row>
    <row r="385" spans="1:12">
      <c r="A385" s="4">
        <v>4</v>
      </c>
      <c r="B385" s="4" t="s">
        <v>1398</v>
      </c>
      <c r="C385" s="4" t="s">
        <v>1399</v>
      </c>
      <c r="D385" s="4" t="s">
        <v>12</v>
      </c>
      <c r="E385" s="5" t="str">
        <f>IF(D385="","",VLOOKUP(D385,[1]親子ジャンルリスト!$A$2:$B$27,2,0))</f>
        <v>1_01</v>
      </c>
      <c r="F385" s="5" t="str">
        <f>IF((LEFT(G385,2))="","",VLOOKUP(LEFT(G385,2),[1]郵便番号!$A$2:$B$48,2,0))</f>
        <v>136-0071</v>
      </c>
      <c r="G385" s="4" t="s">
        <v>1400</v>
      </c>
      <c r="H385" s="4" t="s">
        <v>1401</v>
      </c>
      <c r="I385" s="4" t="s">
        <v>1387</v>
      </c>
      <c r="J385" s="7" t="s">
        <v>1249</v>
      </c>
      <c r="K385" s="7"/>
      <c r="L385" s="21" t="s">
        <v>2478</v>
      </c>
    </row>
    <row r="386" spans="1:12">
      <c r="A386" s="4">
        <v>5</v>
      </c>
      <c r="B386" s="4" t="s">
        <v>1402</v>
      </c>
      <c r="C386" s="4" t="s">
        <v>1403</v>
      </c>
      <c r="D386" s="12" t="s">
        <v>37</v>
      </c>
      <c r="E386" s="5" t="str">
        <f>IF(D386="","",VLOOKUP(D386,[1]親子ジャンルリスト!$A$2:$B$27,2,0))</f>
        <v>1_03</v>
      </c>
      <c r="F386" s="5" t="str">
        <f>IF((LEFT(G386,2))="","",VLOOKUP(LEFT(G386,2),[1]郵便番号!$A$2:$B$48,2,0))</f>
        <v>136-0071</v>
      </c>
      <c r="G386" s="4" t="s">
        <v>1404</v>
      </c>
      <c r="H386" s="4" t="s">
        <v>1405</v>
      </c>
      <c r="I386" s="4" t="s">
        <v>1387</v>
      </c>
      <c r="J386" s="7" t="s">
        <v>1249</v>
      </c>
      <c r="K386" s="7"/>
      <c r="L386" s="21" t="s">
        <v>2478</v>
      </c>
    </row>
    <row r="387" spans="1:12">
      <c r="A387" s="4">
        <v>6</v>
      </c>
      <c r="B387" s="4" t="s">
        <v>1406</v>
      </c>
      <c r="C387" s="4" t="s">
        <v>1407</v>
      </c>
      <c r="D387" s="12" t="s">
        <v>37</v>
      </c>
      <c r="E387" s="5" t="str">
        <f>IF(D387="","",VLOOKUP(D387,[1]親子ジャンルリスト!$A$2:$B$27,2,0))</f>
        <v>1_03</v>
      </c>
      <c r="F387" s="5" t="str">
        <f>IF((LEFT(G387,2))="","",VLOOKUP(LEFT(G387,2),[1]郵便番号!$A$2:$B$48,2,0))</f>
        <v>136-0071</v>
      </c>
      <c r="G387" s="4" t="s">
        <v>1408</v>
      </c>
      <c r="H387" s="4" t="s">
        <v>1409</v>
      </c>
      <c r="I387" s="4" t="s">
        <v>1387</v>
      </c>
      <c r="J387" s="7" t="s">
        <v>1249</v>
      </c>
      <c r="K387" s="7"/>
      <c r="L387" s="21" t="s">
        <v>2478</v>
      </c>
    </row>
    <row r="388" spans="1:12">
      <c r="A388" s="4">
        <v>7</v>
      </c>
      <c r="B388" s="4" t="s">
        <v>1410</v>
      </c>
      <c r="C388" s="5" t="s">
        <v>212</v>
      </c>
      <c r="D388" s="4" t="s">
        <v>155</v>
      </c>
      <c r="E388" s="5" t="str">
        <f>IF(D388="","",VLOOKUP(D388,[1]親子ジャンルリスト!$A$2:$B$27,2,0))</f>
        <v>2_03</v>
      </c>
      <c r="F388" s="5" t="str">
        <f>IF((LEFT(G388,2))="","",VLOOKUP(LEFT(G388,2),[1]郵便番号!$A$2:$B$48,2,0))</f>
        <v>136-0071</v>
      </c>
      <c r="G388" s="4" t="s">
        <v>1411</v>
      </c>
      <c r="H388" s="4" t="s">
        <v>1412</v>
      </c>
      <c r="I388" s="4" t="s">
        <v>1387</v>
      </c>
      <c r="J388" s="7" t="s">
        <v>1249</v>
      </c>
      <c r="K388" s="7"/>
      <c r="L388" s="21" t="s">
        <v>2483</v>
      </c>
    </row>
    <row r="389" spans="1:12">
      <c r="A389" s="4">
        <v>8</v>
      </c>
      <c r="B389" s="4" t="s">
        <v>1413</v>
      </c>
      <c r="C389" s="5" t="s">
        <v>628</v>
      </c>
      <c r="D389" s="4" t="s">
        <v>300</v>
      </c>
      <c r="E389" s="5" t="str">
        <f>IF(D389="","",VLOOKUP(D389,[1]親子ジャンルリスト!$A$2:$B$27,2,0))</f>
        <v>2_04</v>
      </c>
      <c r="F389" s="5" t="str">
        <f>IF((LEFT(G389,2))="","",VLOOKUP(LEFT(G389,2),[1]郵便番号!$A$2:$B$48,2,0))</f>
        <v>136-0071</v>
      </c>
      <c r="G389" s="4" t="s">
        <v>1390</v>
      </c>
      <c r="H389" s="4" t="s">
        <v>1414</v>
      </c>
      <c r="I389" s="4" t="s">
        <v>1387</v>
      </c>
      <c r="J389" s="7" t="s">
        <v>1249</v>
      </c>
      <c r="K389" s="7"/>
      <c r="L389" s="21" t="s">
        <v>2483</v>
      </c>
    </row>
    <row r="390" spans="1:12">
      <c r="A390" s="4">
        <v>9</v>
      </c>
      <c r="B390" s="4" t="s">
        <v>1415</v>
      </c>
      <c r="C390" s="4" t="s">
        <v>1416</v>
      </c>
      <c r="D390" s="4" t="s">
        <v>315</v>
      </c>
      <c r="E390" s="5" t="str">
        <f>IF(D390="","",VLOOKUP(D390,[1]親子ジャンルリスト!$A$2:$B$27,2,0))</f>
        <v>2_05</v>
      </c>
      <c r="F390" s="5" t="str">
        <f>IF((LEFT(G390,2))="","",VLOOKUP(LEFT(G390,2),[1]郵便番号!$A$2:$B$48,2,0))</f>
        <v>136-0071</v>
      </c>
      <c r="G390" s="4" t="s">
        <v>1417</v>
      </c>
      <c r="H390" s="4" t="s">
        <v>1418</v>
      </c>
      <c r="I390" s="4" t="s">
        <v>1387</v>
      </c>
      <c r="J390" s="7" t="s">
        <v>1249</v>
      </c>
      <c r="K390" s="7"/>
      <c r="L390" s="21" t="s">
        <v>2483</v>
      </c>
    </row>
    <row r="391" spans="1:12">
      <c r="A391" s="4">
        <v>10</v>
      </c>
      <c r="B391" s="4" t="s">
        <v>1419</v>
      </c>
      <c r="C391" s="4" t="s">
        <v>1420</v>
      </c>
      <c r="D391" s="4" t="s">
        <v>158</v>
      </c>
      <c r="E391" s="5" t="str">
        <f>IF(D391="","",VLOOKUP(D391,[1]親子ジャンルリスト!$A$2:$B$27,2,0))</f>
        <v>2_06</v>
      </c>
      <c r="F391" s="5" t="str">
        <f>IF((LEFT(G391,2))="","",VLOOKUP(LEFT(G391,2),[1]郵便番号!$A$2:$B$48,2,0))</f>
        <v>136-0071</v>
      </c>
      <c r="G391" s="4" t="s">
        <v>1421</v>
      </c>
      <c r="H391" s="4" t="s">
        <v>1422</v>
      </c>
      <c r="I391" s="4" t="s">
        <v>1387</v>
      </c>
      <c r="J391" s="7" t="s">
        <v>1249</v>
      </c>
      <c r="K391" s="7"/>
      <c r="L391" s="21" t="s">
        <v>2483</v>
      </c>
    </row>
    <row r="392" spans="1:12">
      <c r="A392" s="4">
        <v>11</v>
      </c>
      <c r="B392" s="4" t="s">
        <v>1423</v>
      </c>
      <c r="C392" s="4" t="s">
        <v>485</v>
      </c>
      <c r="D392" s="4" t="s">
        <v>158</v>
      </c>
      <c r="E392" s="5" t="str">
        <f>IF(D392="","",VLOOKUP(D392,[1]親子ジャンルリスト!$A$2:$B$27,2,0))</f>
        <v>2_06</v>
      </c>
      <c r="F392" s="5" t="str">
        <f>IF((LEFT(G392,2))="","",VLOOKUP(LEFT(G392,2),[1]郵便番号!$A$2:$B$48,2,0))</f>
        <v>136-0071</v>
      </c>
      <c r="G392" s="4" t="s">
        <v>1424</v>
      </c>
      <c r="H392" s="4" t="s">
        <v>1425</v>
      </c>
      <c r="I392" s="4" t="s">
        <v>1387</v>
      </c>
      <c r="J392" s="7" t="s">
        <v>1249</v>
      </c>
      <c r="K392" s="7"/>
      <c r="L392" s="21" t="s">
        <v>2483</v>
      </c>
    </row>
    <row r="393" spans="1:12">
      <c r="A393" s="4">
        <v>12</v>
      </c>
      <c r="B393" s="4" t="s">
        <v>1426</v>
      </c>
      <c r="C393" s="4" t="s">
        <v>1427</v>
      </c>
      <c r="D393" s="4" t="s">
        <v>158</v>
      </c>
      <c r="E393" s="5" t="str">
        <f>IF(D393="","",VLOOKUP(D393,[1]親子ジャンルリスト!$A$2:$B$27,2,0))</f>
        <v>2_06</v>
      </c>
      <c r="F393" s="5" t="str">
        <f>IF((LEFT(G393,2))="","",VLOOKUP(LEFT(G393,2),[1]郵便番号!$A$2:$B$48,2,0))</f>
        <v>136-0071</v>
      </c>
      <c r="G393" s="4" t="s">
        <v>1428</v>
      </c>
      <c r="H393" s="4" t="s">
        <v>1429</v>
      </c>
      <c r="I393" s="4" t="s">
        <v>1387</v>
      </c>
      <c r="J393" s="7" t="s">
        <v>1249</v>
      </c>
      <c r="K393" s="7"/>
      <c r="L393" s="21" t="s">
        <v>2483</v>
      </c>
    </row>
    <row r="394" spans="1:12">
      <c r="A394" s="4">
        <v>13</v>
      </c>
      <c r="B394" s="4" t="s">
        <v>1430</v>
      </c>
      <c r="C394" s="4" t="s">
        <v>67</v>
      </c>
      <c r="D394" s="4" t="s">
        <v>63</v>
      </c>
      <c r="E394" s="5" t="str">
        <f>IF(D394="","",VLOOKUP(D394,[1]親子ジャンルリスト!$A$2:$B$27,2,0))</f>
        <v>2_08</v>
      </c>
      <c r="F394" s="5" t="str">
        <f>IF((LEFT(G394,2))="","",VLOOKUP(LEFT(G394,2),[1]郵便番号!$A$2:$B$48,2,0))</f>
        <v>136-0071</v>
      </c>
      <c r="G394" s="4" t="s">
        <v>1431</v>
      </c>
      <c r="H394" s="4" t="s">
        <v>1432</v>
      </c>
      <c r="I394" s="4" t="s">
        <v>1387</v>
      </c>
      <c r="J394" s="7" t="s">
        <v>1249</v>
      </c>
      <c r="K394" s="7"/>
      <c r="L394" s="21" t="s">
        <v>2483</v>
      </c>
    </row>
    <row r="395" spans="1:12">
      <c r="A395" s="4">
        <v>14</v>
      </c>
      <c r="B395" s="4" t="s">
        <v>1433</v>
      </c>
      <c r="C395" s="4" t="s">
        <v>67</v>
      </c>
      <c r="D395" s="4" t="s">
        <v>63</v>
      </c>
      <c r="E395" s="5" t="str">
        <f>IF(D395="","",VLOOKUP(D395,[1]親子ジャンルリスト!$A$2:$B$27,2,0))</f>
        <v>2_08</v>
      </c>
      <c r="F395" s="5" t="str">
        <f>IF((LEFT(G395,2))="","",VLOOKUP(LEFT(G395,2),[1]郵便番号!$A$2:$B$48,2,0))</f>
        <v>136-0071</v>
      </c>
      <c r="G395" s="4" t="s">
        <v>1434</v>
      </c>
      <c r="H395" s="4" t="s">
        <v>1435</v>
      </c>
      <c r="I395" s="4" t="s">
        <v>1387</v>
      </c>
      <c r="J395" s="7" t="s">
        <v>1249</v>
      </c>
      <c r="K395" s="7"/>
      <c r="L395" s="21" t="s">
        <v>2483</v>
      </c>
    </row>
    <row r="396" spans="1:12">
      <c r="A396" s="4">
        <v>15</v>
      </c>
      <c r="B396" s="4" t="s">
        <v>1436</v>
      </c>
      <c r="C396" s="4" t="s">
        <v>1221</v>
      </c>
      <c r="D396" s="4" t="s">
        <v>76</v>
      </c>
      <c r="E396" s="5" t="str">
        <f>IF(D396="","",VLOOKUP(D396,[1]親子ジャンルリスト!$A$2:$B$27,2,0))</f>
        <v>2_09</v>
      </c>
      <c r="F396" s="5" t="str">
        <f>IF((LEFT(G396,2))="","",VLOOKUP(LEFT(G396,2),[1]郵便番号!$A$2:$B$48,2,0))</f>
        <v>136-0071</v>
      </c>
      <c r="G396" s="4" t="s">
        <v>1437</v>
      </c>
      <c r="H396" s="4" t="s">
        <v>1438</v>
      </c>
      <c r="I396" s="4" t="s">
        <v>1387</v>
      </c>
      <c r="J396" s="7" t="s">
        <v>1249</v>
      </c>
      <c r="K396" s="7"/>
      <c r="L396" s="21" t="s">
        <v>2483</v>
      </c>
    </row>
    <row r="397" spans="1:12">
      <c r="A397" s="4">
        <v>16</v>
      </c>
      <c r="B397" s="4" t="s">
        <v>1439</v>
      </c>
      <c r="C397" s="5" t="s">
        <v>103</v>
      </c>
      <c r="D397" s="4" t="s">
        <v>104</v>
      </c>
      <c r="E397" s="5" t="str">
        <f>IF(D397="","",VLOOKUP(D397,[1]親子ジャンルリスト!$A$2:$B$27,2,0))</f>
        <v>2_15</v>
      </c>
      <c r="F397" s="5" t="str">
        <f>IF((LEFT(G397,2))="","",VLOOKUP(LEFT(G397,2),[1]郵便番号!$A$2:$B$48,2,0))</f>
        <v>136-0071</v>
      </c>
      <c r="G397" s="4" t="s">
        <v>1440</v>
      </c>
      <c r="H397" s="4" t="s">
        <v>1441</v>
      </c>
      <c r="I397" s="4" t="s">
        <v>1387</v>
      </c>
      <c r="J397" s="7" t="s">
        <v>1249</v>
      </c>
      <c r="K397" s="7"/>
      <c r="L397" s="21" t="s">
        <v>2483</v>
      </c>
    </row>
    <row r="398" spans="1:12">
      <c r="A398" s="4">
        <v>17</v>
      </c>
      <c r="B398" s="4" t="s">
        <v>1442</v>
      </c>
      <c r="C398" s="5" t="s">
        <v>103</v>
      </c>
      <c r="D398" s="4" t="s">
        <v>104</v>
      </c>
      <c r="E398" s="5" t="str">
        <f>IF(D398="","",VLOOKUP(D398,[1]親子ジャンルリスト!$A$2:$B$27,2,0))</f>
        <v>2_15</v>
      </c>
      <c r="F398" s="5" t="str">
        <f>IF((LEFT(G398,2))="","",VLOOKUP(LEFT(G398,2),[1]郵便番号!$A$2:$B$48,2,0))</f>
        <v>136-0071</v>
      </c>
      <c r="G398" s="4" t="s">
        <v>1443</v>
      </c>
      <c r="H398" s="4" t="s">
        <v>1444</v>
      </c>
      <c r="I398" s="4" t="s">
        <v>1387</v>
      </c>
      <c r="J398" s="7" t="s">
        <v>1249</v>
      </c>
      <c r="L398" s="21" t="s">
        <v>2483</v>
      </c>
    </row>
    <row r="399" spans="1:12">
      <c r="A399" s="4">
        <v>18</v>
      </c>
      <c r="B399" s="4" t="s">
        <v>1445</v>
      </c>
      <c r="C399" s="5" t="s">
        <v>103</v>
      </c>
      <c r="D399" s="4" t="s">
        <v>104</v>
      </c>
      <c r="E399" s="5" t="str">
        <f>IF(D399="","",VLOOKUP(D399,[1]親子ジャンルリスト!$A$2:$B$27,2,0))</f>
        <v>2_15</v>
      </c>
      <c r="F399" s="5" t="str">
        <f>IF((LEFT(G399,2))="","",VLOOKUP(LEFT(G399,2),[1]郵便番号!$A$2:$B$48,2,0))</f>
        <v>136-0071</v>
      </c>
      <c r="G399" s="4" t="s">
        <v>1446</v>
      </c>
      <c r="H399" s="4" t="s">
        <v>1447</v>
      </c>
      <c r="I399" s="4" t="s">
        <v>1387</v>
      </c>
      <c r="J399" s="7" t="s">
        <v>1249</v>
      </c>
      <c r="K399" s="7"/>
      <c r="L399" s="21" t="s">
        <v>2483</v>
      </c>
    </row>
    <row r="400" spans="1:12">
      <c r="A400" s="4">
        <v>19</v>
      </c>
      <c r="B400" s="4" t="s">
        <v>1448</v>
      </c>
      <c r="C400" s="4" t="s">
        <v>1449</v>
      </c>
      <c r="D400" s="4" t="s">
        <v>563</v>
      </c>
      <c r="E400" s="5" t="str">
        <f>IF(D400="","",VLOOKUP(D400,[1]親子ジャンルリスト!$A$2:$B$27,2,0))</f>
        <v>3_07</v>
      </c>
      <c r="F400" s="5" t="str">
        <f>IF((LEFT(G400,2))="","",VLOOKUP(LEFT(G400,2),[1]郵便番号!$A$2:$B$48,2,0))</f>
        <v>136-0071</v>
      </c>
      <c r="G400" s="4" t="s">
        <v>1450</v>
      </c>
      <c r="H400" s="4" t="s">
        <v>1451</v>
      </c>
      <c r="I400" s="4" t="s">
        <v>1387</v>
      </c>
      <c r="J400" s="7" t="s">
        <v>1249</v>
      </c>
      <c r="K400" s="7"/>
      <c r="L400" s="21" t="s">
        <v>2489</v>
      </c>
    </row>
    <row r="401" spans="1:12">
      <c r="A401" s="4">
        <v>20</v>
      </c>
      <c r="B401" s="4" t="s">
        <v>1452</v>
      </c>
      <c r="C401" s="4" t="s">
        <v>825</v>
      </c>
      <c r="D401" s="4" t="s">
        <v>563</v>
      </c>
      <c r="E401" s="5" t="str">
        <f>IF(D401="","",VLOOKUP(D401,[1]親子ジャンルリスト!$A$2:$B$27,2,0))</f>
        <v>3_07</v>
      </c>
      <c r="F401" s="5" t="str">
        <f>IF((LEFT(G401,2))="","",VLOOKUP(LEFT(G401,2),[1]郵便番号!$A$2:$B$48,2,0))</f>
        <v>136-0071</v>
      </c>
      <c r="G401" s="4" t="s">
        <v>1453</v>
      </c>
      <c r="H401" s="4" t="s">
        <v>1454</v>
      </c>
      <c r="I401" s="4" t="s">
        <v>1387</v>
      </c>
      <c r="J401" s="7" t="s">
        <v>1249</v>
      </c>
      <c r="K401" s="7"/>
      <c r="L401" s="21" t="s">
        <v>2489</v>
      </c>
    </row>
    <row r="402" spans="1:12">
      <c r="A402" s="4">
        <v>1</v>
      </c>
      <c r="B402" s="4" t="s">
        <v>1455</v>
      </c>
      <c r="C402" s="4" t="s">
        <v>1456</v>
      </c>
      <c r="D402" s="12" t="s">
        <v>136</v>
      </c>
      <c r="E402" s="5" t="str">
        <f>IF(D402="","",VLOOKUP(D402,[1]親子ジャンルリスト!$A$2:$B$27,2,0))</f>
        <v>1_02</v>
      </c>
      <c r="F402" s="5" t="str">
        <f>IF((LEFT(G402,2))="","",VLOOKUP(LEFT(G402,2),[1]郵便番号!$A$2:$B$48,2,0))</f>
        <v>136-0071</v>
      </c>
      <c r="G402" s="4" t="s">
        <v>1457</v>
      </c>
      <c r="H402" s="4" t="s">
        <v>1458</v>
      </c>
      <c r="I402" s="4" t="s">
        <v>1459</v>
      </c>
      <c r="J402" s="7" t="s">
        <v>1249</v>
      </c>
      <c r="K402" s="7"/>
      <c r="L402" s="21" t="s">
        <v>2478</v>
      </c>
    </row>
    <row r="403" spans="1:12">
      <c r="A403" s="4">
        <v>2</v>
      </c>
      <c r="B403" s="4" t="s">
        <v>1460</v>
      </c>
      <c r="C403" s="4" t="s">
        <v>1461</v>
      </c>
      <c r="D403" s="4" t="s">
        <v>45</v>
      </c>
      <c r="E403" s="5" t="str">
        <f>IF(D403="","",VLOOKUP(D403,[1]親子ジャンルリスト!$A$2:$B$27,2,0))</f>
        <v>2_01</v>
      </c>
      <c r="F403" s="5" t="str">
        <f>IF((LEFT(G403,2))="","",VLOOKUP(LEFT(G403,2),[1]郵便番号!$A$2:$B$48,2,0))</f>
        <v>136-0071</v>
      </c>
      <c r="G403" s="4" t="s">
        <v>1462</v>
      </c>
      <c r="H403" s="4" t="s">
        <v>1463</v>
      </c>
      <c r="I403" s="4" t="s">
        <v>1459</v>
      </c>
      <c r="J403" s="7" t="s">
        <v>1249</v>
      </c>
      <c r="K403" s="7"/>
      <c r="L403" s="21" t="s">
        <v>2483</v>
      </c>
    </row>
    <row r="404" spans="1:12">
      <c r="A404" s="4">
        <v>3</v>
      </c>
      <c r="B404" s="4" t="s">
        <v>1464</v>
      </c>
      <c r="C404" s="4" t="s">
        <v>1465</v>
      </c>
      <c r="D404" s="4" t="s">
        <v>155</v>
      </c>
      <c r="E404" s="5" t="str">
        <f>IF(D404="","",VLOOKUP(D404,[1]親子ジャンルリスト!$A$2:$B$27,2,0))</f>
        <v>2_03</v>
      </c>
      <c r="F404" s="5" t="s">
        <v>2566</v>
      </c>
      <c r="G404" s="4" t="s">
        <v>2567</v>
      </c>
      <c r="H404" s="4" t="s">
        <v>2568</v>
      </c>
      <c r="I404" s="4" t="s">
        <v>1459</v>
      </c>
      <c r="J404" s="7" t="s">
        <v>1249</v>
      </c>
      <c r="K404" s="7"/>
      <c r="L404" s="21" t="s">
        <v>2483</v>
      </c>
    </row>
    <row r="405" spans="1:12">
      <c r="A405" s="4">
        <v>4</v>
      </c>
      <c r="B405" s="4" t="s">
        <v>1467</v>
      </c>
      <c r="C405" s="4" t="s">
        <v>1468</v>
      </c>
      <c r="D405" s="4" t="s">
        <v>104</v>
      </c>
      <c r="E405" s="5" t="str">
        <f>IF(D405="","",VLOOKUP(D405,[1]親子ジャンルリスト!$A$2:$B$27,2,0))</f>
        <v>2_15</v>
      </c>
      <c r="F405" s="5" t="str">
        <f>IF((LEFT(G405,2))="","",VLOOKUP(LEFT(G405,2),[1]郵便番号!$A$2:$B$48,2,0))</f>
        <v>136-0071</v>
      </c>
      <c r="G405" s="4" t="s">
        <v>1469</v>
      </c>
      <c r="H405" s="4" t="s">
        <v>1470</v>
      </c>
      <c r="I405" s="4" t="s">
        <v>1459</v>
      </c>
      <c r="J405" s="7" t="s">
        <v>1249</v>
      </c>
      <c r="K405" s="7"/>
      <c r="L405" s="21" t="s">
        <v>2483</v>
      </c>
    </row>
    <row r="406" spans="1:12">
      <c r="A406" s="4">
        <v>5</v>
      </c>
      <c r="B406" s="4" t="s">
        <v>1471</v>
      </c>
      <c r="C406" s="4" t="s">
        <v>652</v>
      </c>
      <c r="D406" s="4" t="s">
        <v>116</v>
      </c>
      <c r="E406" s="5" t="str">
        <f>IF(D406="","",VLOOKUP(D406,[1]親子ジャンルリスト!$A$2:$B$27,2,0))</f>
        <v>3_01</v>
      </c>
      <c r="F406" s="5" t="str">
        <f>IF((LEFT(G406,2))="","",VLOOKUP(LEFT(G406,2),[1]郵便番号!$A$2:$B$48,2,0))</f>
        <v>136-0071</v>
      </c>
      <c r="G406" s="4" t="s">
        <v>1466</v>
      </c>
      <c r="H406" s="4" t="s">
        <v>1472</v>
      </c>
      <c r="I406" s="4" t="s">
        <v>1459</v>
      </c>
      <c r="J406" s="7" t="s">
        <v>1249</v>
      </c>
      <c r="K406" s="7"/>
      <c r="L406" s="21" t="s">
        <v>2489</v>
      </c>
    </row>
    <row r="407" spans="1:12">
      <c r="A407" s="4">
        <v>6</v>
      </c>
      <c r="B407" s="4" t="s">
        <v>1473</v>
      </c>
      <c r="C407" s="4" t="s">
        <v>1474</v>
      </c>
      <c r="D407" s="4" t="s">
        <v>116</v>
      </c>
      <c r="E407" s="5" t="str">
        <f>IF(D407="","",VLOOKUP(D407,[1]親子ジャンルリスト!$A$2:$B$27,2,0))</f>
        <v>3_01</v>
      </c>
      <c r="F407" s="5" t="str">
        <f>IF((LEFT(G407,2))="","",VLOOKUP(LEFT(G407,2),[1]郵便番号!$A$2:$B$48,2,0))</f>
        <v>136-0071</v>
      </c>
      <c r="G407" s="4" t="s">
        <v>1475</v>
      </c>
      <c r="H407" s="4" t="s">
        <v>1476</v>
      </c>
      <c r="I407" s="4" t="s">
        <v>1459</v>
      </c>
      <c r="J407" s="7" t="s">
        <v>1249</v>
      </c>
      <c r="K407" s="7"/>
      <c r="L407" s="21" t="s">
        <v>2489</v>
      </c>
    </row>
    <row r="408" spans="1:12">
      <c r="A408" s="4">
        <v>1</v>
      </c>
      <c r="B408" s="4" t="s">
        <v>1477</v>
      </c>
      <c r="C408" s="4" t="s">
        <v>270</v>
      </c>
      <c r="D408" s="4" t="s">
        <v>12</v>
      </c>
      <c r="E408" s="5" t="str">
        <f>IF(D408="","",VLOOKUP(D408,[1]親子ジャンルリスト!$A$2:$B$27,2,0))</f>
        <v>1_01</v>
      </c>
      <c r="F408" s="5" t="str">
        <f>IF((LEFT(G408,2))="","",VLOOKUP(LEFT(G408,2),[1]郵便番号!$A$2:$B$48,2,0))</f>
        <v>136-0071</v>
      </c>
      <c r="G408" s="4" t="s">
        <v>1478</v>
      </c>
      <c r="H408" s="4" t="s">
        <v>1479</v>
      </c>
      <c r="I408" s="4" t="s">
        <v>1480</v>
      </c>
      <c r="J408" s="7" t="s">
        <v>1249</v>
      </c>
      <c r="K408" s="7"/>
      <c r="L408" s="21" t="s">
        <v>2478</v>
      </c>
    </row>
    <row r="409" spans="1:12">
      <c r="A409" s="4">
        <v>2</v>
      </c>
      <c r="B409" s="4" t="s">
        <v>1481</v>
      </c>
      <c r="C409" s="4" t="s">
        <v>905</v>
      </c>
      <c r="D409" s="4" t="s">
        <v>12</v>
      </c>
      <c r="E409" s="5" t="str">
        <f>IF(D409="","",VLOOKUP(D409,[1]親子ジャンルリスト!$A$2:$B$27,2,0))</f>
        <v>1_01</v>
      </c>
      <c r="F409" s="5" t="str">
        <f>IF((LEFT(G409,2))="","",VLOOKUP(LEFT(G409,2),[1]郵便番号!$A$2:$B$48,2,0))</f>
        <v>136-0071</v>
      </c>
      <c r="G409" s="4" t="s">
        <v>1482</v>
      </c>
      <c r="H409" s="4" t="s">
        <v>1483</v>
      </c>
      <c r="I409" s="4" t="s">
        <v>1480</v>
      </c>
      <c r="J409" s="7" t="s">
        <v>1249</v>
      </c>
      <c r="K409" s="7"/>
      <c r="L409" s="21" t="s">
        <v>2478</v>
      </c>
    </row>
    <row r="410" spans="1:12">
      <c r="A410" s="4">
        <v>3</v>
      </c>
      <c r="B410" s="4" t="s">
        <v>1484</v>
      </c>
      <c r="C410" s="4" t="s">
        <v>1485</v>
      </c>
      <c r="D410" s="4" t="s">
        <v>12</v>
      </c>
      <c r="E410" s="5" t="str">
        <f>IF(D410="","",VLOOKUP(D410,[1]親子ジャンルリスト!$A$2:$B$27,2,0))</f>
        <v>1_01</v>
      </c>
      <c r="F410" s="5" t="str">
        <f>IF((LEFT(G410,2))="","",VLOOKUP(LEFT(G410,2),[1]郵便番号!$A$2:$B$48,2,0))</f>
        <v>136-0071</v>
      </c>
      <c r="G410" s="4" t="s">
        <v>1486</v>
      </c>
      <c r="H410" s="4" t="s">
        <v>1487</v>
      </c>
      <c r="I410" s="4" t="s">
        <v>1480</v>
      </c>
      <c r="J410" s="7" t="s">
        <v>1249</v>
      </c>
      <c r="K410" s="7"/>
      <c r="L410" s="21" t="s">
        <v>2478</v>
      </c>
    </row>
    <row r="411" spans="1:12">
      <c r="A411" s="4">
        <v>4</v>
      </c>
      <c r="B411" s="4" t="s">
        <v>1488</v>
      </c>
      <c r="C411" s="4" t="s">
        <v>681</v>
      </c>
      <c r="D411" s="4" t="s">
        <v>45</v>
      </c>
      <c r="E411" s="5" t="str">
        <f>IF(D411="","",VLOOKUP(D411,[1]親子ジャンルリスト!$A$2:$B$27,2,0))</f>
        <v>2_01</v>
      </c>
      <c r="F411" s="5" t="str">
        <f>IF((LEFT(G411,2))="","",VLOOKUP(LEFT(G411,2),[1]郵便番号!$A$2:$B$48,2,0))</f>
        <v>136-0071</v>
      </c>
      <c r="G411" s="4" t="s">
        <v>1489</v>
      </c>
      <c r="H411" s="4" t="s">
        <v>1490</v>
      </c>
      <c r="I411" s="4" t="s">
        <v>1480</v>
      </c>
      <c r="J411" s="7" t="s">
        <v>1249</v>
      </c>
      <c r="K411" s="7"/>
      <c r="L411" s="21" t="s">
        <v>2483</v>
      </c>
    </row>
    <row r="412" spans="1:12">
      <c r="A412" s="4">
        <v>5</v>
      </c>
      <c r="B412" s="4" t="s">
        <v>1491</v>
      </c>
      <c r="C412" s="4" t="s">
        <v>681</v>
      </c>
      <c r="D412" s="4" t="s">
        <v>45</v>
      </c>
      <c r="E412" s="5" t="str">
        <f>IF(D412="","",VLOOKUP(D412,[1]親子ジャンルリスト!$A$2:$B$27,2,0))</f>
        <v>2_01</v>
      </c>
      <c r="F412" s="5" t="str">
        <f>IF((LEFT(G412,2))="","",VLOOKUP(LEFT(G412,2),[1]郵便番号!$A$2:$B$48,2,0))</f>
        <v>136-0071</v>
      </c>
      <c r="G412" s="4" t="s">
        <v>1492</v>
      </c>
      <c r="H412" s="4" t="s">
        <v>1493</v>
      </c>
      <c r="I412" s="4" t="s">
        <v>1480</v>
      </c>
      <c r="J412" s="7" t="s">
        <v>1249</v>
      </c>
      <c r="K412" s="7"/>
      <c r="L412" s="21" t="s">
        <v>2483</v>
      </c>
    </row>
    <row r="413" spans="1:12">
      <c r="A413" s="4">
        <v>6</v>
      </c>
      <c r="B413" s="4" t="s">
        <v>1494</v>
      </c>
      <c r="C413" s="4" t="s">
        <v>1495</v>
      </c>
      <c r="D413" s="4" t="s">
        <v>50</v>
      </c>
      <c r="E413" s="5" t="str">
        <f>IF(D413="","",VLOOKUP(D413,[1]親子ジャンルリスト!$A$2:$B$27,2,0))</f>
        <v>2_02</v>
      </c>
      <c r="F413" s="5" t="str">
        <f>IF((LEFT(G413,2))="","",VLOOKUP(LEFT(G413,2),[1]郵便番号!$A$2:$B$48,2,0))</f>
        <v>136-0071</v>
      </c>
      <c r="G413" s="4" t="s">
        <v>1496</v>
      </c>
      <c r="H413" s="4" t="s">
        <v>1497</v>
      </c>
      <c r="I413" s="4" t="s">
        <v>1480</v>
      </c>
      <c r="J413" s="7" t="s">
        <v>1249</v>
      </c>
      <c r="K413" s="9" t="s">
        <v>1498</v>
      </c>
      <c r="L413" s="21" t="s">
        <v>2483</v>
      </c>
    </row>
    <row r="414" spans="1:12">
      <c r="A414" s="4">
        <v>7</v>
      </c>
      <c r="B414" s="4" t="s">
        <v>1499</v>
      </c>
      <c r="C414" s="4" t="s">
        <v>1500</v>
      </c>
      <c r="D414" s="4" t="s">
        <v>50</v>
      </c>
      <c r="E414" s="5" t="str">
        <f>IF(D414="","",VLOOKUP(D414,[1]親子ジャンルリスト!$A$2:$B$27,2,0))</f>
        <v>2_02</v>
      </c>
      <c r="F414" s="5" t="str">
        <f>IF((LEFT(G414,2))="","",VLOOKUP(LEFT(G414,2),[1]郵便番号!$A$2:$B$48,2,0))</f>
        <v>136-0071</v>
      </c>
      <c r="G414" s="4" t="s">
        <v>1501</v>
      </c>
      <c r="H414" s="4" t="s">
        <v>1502</v>
      </c>
      <c r="I414" s="4" t="s">
        <v>1480</v>
      </c>
      <c r="J414" s="7" t="s">
        <v>1249</v>
      </c>
      <c r="K414" s="7"/>
      <c r="L414" s="21" t="s">
        <v>2483</v>
      </c>
    </row>
    <row r="415" spans="1:12">
      <c r="A415" s="4">
        <v>8</v>
      </c>
      <c r="B415" s="4" t="s">
        <v>1503</v>
      </c>
      <c r="C415" s="4" t="s">
        <v>1504</v>
      </c>
      <c r="D415" s="4" t="s">
        <v>158</v>
      </c>
      <c r="E415" s="5" t="str">
        <f>IF(D415="","",VLOOKUP(D415,[1]親子ジャンルリスト!$A$2:$B$27,2,0))</f>
        <v>2_06</v>
      </c>
      <c r="F415" s="5" t="str">
        <f>IF((LEFT(G415,2))="","",VLOOKUP(LEFT(G415,2),[1]郵便番号!$A$2:$B$48,2,0))</f>
        <v>136-0071</v>
      </c>
      <c r="G415" s="4" t="s">
        <v>1505</v>
      </c>
      <c r="H415" s="4" t="s">
        <v>1506</v>
      </c>
      <c r="I415" s="4" t="s">
        <v>1480</v>
      </c>
      <c r="J415" s="7" t="s">
        <v>1249</v>
      </c>
      <c r="K415" s="7"/>
      <c r="L415" s="21" t="s">
        <v>2483</v>
      </c>
    </row>
    <row r="416" spans="1:12">
      <c r="A416" s="4">
        <v>9</v>
      </c>
      <c r="B416" s="4" t="s">
        <v>1507</v>
      </c>
      <c r="C416" s="4" t="s">
        <v>360</v>
      </c>
      <c r="D416" s="4" t="s">
        <v>361</v>
      </c>
      <c r="E416" s="5" t="str">
        <f>IF(D416="","",VLOOKUP(D416,[1]親子ジャンルリスト!$A$2:$B$27,2,0))</f>
        <v>2_12</v>
      </c>
      <c r="F416" s="5" t="str">
        <f>IF((LEFT(G416,2))="","",VLOOKUP(LEFT(G416,2),[1]郵便番号!$A$2:$B$48,2,0))</f>
        <v>136-0071</v>
      </c>
      <c r="G416" s="4" t="s">
        <v>1508</v>
      </c>
      <c r="H416" s="4" t="s">
        <v>1509</v>
      </c>
      <c r="I416" s="4" t="s">
        <v>1480</v>
      </c>
      <c r="J416" s="7" t="s">
        <v>1249</v>
      </c>
      <c r="K416" s="9" t="s">
        <v>1510</v>
      </c>
      <c r="L416" s="21" t="s">
        <v>2483</v>
      </c>
    </row>
    <row r="417" spans="1:12">
      <c r="A417" s="4">
        <v>10</v>
      </c>
      <c r="B417" s="4" t="s">
        <v>1511</v>
      </c>
      <c r="C417" s="4" t="s">
        <v>1512</v>
      </c>
      <c r="D417" s="4" t="s">
        <v>361</v>
      </c>
      <c r="E417" s="5" t="str">
        <f>IF(D417="","",VLOOKUP(D417,[1]親子ジャンルリスト!$A$2:$B$27,2,0))</f>
        <v>2_12</v>
      </c>
      <c r="F417" s="5" t="str">
        <f>IF((LEFT(G417,2))="","",VLOOKUP(LEFT(G417,2),[1]郵便番号!$A$2:$B$48,2,0))</f>
        <v>136-0071</v>
      </c>
      <c r="G417" s="4" t="s">
        <v>1513</v>
      </c>
      <c r="H417" s="4" t="s">
        <v>1514</v>
      </c>
      <c r="I417" s="4" t="s">
        <v>1480</v>
      </c>
      <c r="J417" s="7" t="s">
        <v>1249</v>
      </c>
      <c r="K417" s="7"/>
      <c r="L417" s="21" t="s">
        <v>2483</v>
      </c>
    </row>
    <row r="418" spans="1:12">
      <c r="A418" s="4">
        <v>11</v>
      </c>
      <c r="B418" s="4" t="s">
        <v>1515</v>
      </c>
      <c r="C418" s="4" t="s">
        <v>90</v>
      </c>
      <c r="D418" s="4" t="s">
        <v>91</v>
      </c>
      <c r="E418" s="5" t="str">
        <f>IF(D418="","",VLOOKUP(D418,[1]親子ジャンルリスト!$A$2:$B$27,2,0))</f>
        <v>2_13</v>
      </c>
      <c r="F418" s="5" t="str">
        <f>IF((LEFT(G418,2))="","",VLOOKUP(LEFT(G418,2),[1]郵便番号!$A$2:$B$48,2,0))</f>
        <v>136-0071</v>
      </c>
      <c r="G418" s="4" t="s">
        <v>1516</v>
      </c>
      <c r="H418" s="4" t="s">
        <v>1517</v>
      </c>
      <c r="I418" s="4" t="s">
        <v>1480</v>
      </c>
      <c r="J418" s="7" t="s">
        <v>1249</v>
      </c>
      <c r="K418" s="7"/>
      <c r="L418" s="21" t="s">
        <v>2483</v>
      </c>
    </row>
    <row r="419" spans="1:12">
      <c r="A419" s="4">
        <v>12</v>
      </c>
      <c r="B419" s="4" t="s">
        <v>1518</v>
      </c>
      <c r="C419" s="4" t="s">
        <v>1519</v>
      </c>
      <c r="D419" s="4" t="s">
        <v>543</v>
      </c>
      <c r="E419" s="5" t="str">
        <f>IF(D419="","",VLOOKUP(D419,[1]親子ジャンルリスト!$A$2:$B$27,2,0))</f>
        <v>2_16</v>
      </c>
      <c r="F419" s="5" t="str">
        <f>IF((LEFT(G419,2))="","",VLOOKUP(LEFT(G419,2),[1]郵便番号!$A$2:$B$48,2,0))</f>
        <v>136-0071</v>
      </c>
      <c r="G419" s="4" t="s">
        <v>1520</v>
      </c>
      <c r="H419" s="4" t="s">
        <v>1521</v>
      </c>
      <c r="I419" s="4" t="s">
        <v>1480</v>
      </c>
      <c r="J419" s="7" t="s">
        <v>1249</v>
      </c>
      <c r="K419" s="7"/>
      <c r="L419" s="21" t="s">
        <v>2483</v>
      </c>
    </row>
    <row r="420" spans="1:12">
      <c r="A420" s="4">
        <v>13</v>
      </c>
      <c r="B420" s="4" t="s">
        <v>1522</v>
      </c>
      <c r="C420" s="4" t="s">
        <v>1523</v>
      </c>
      <c r="D420" s="4" t="s">
        <v>543</v>
      </c>
      <c r="E420" s="5" t="str">
        <f>IF(D420="","",VLOOKUP(D420,[1]親子ジャンルリスト!$A$2:$B$27,2,0))</f>
        <v>2_16</v>
      </c>
      <c r="F420" s="5" t="str">
        <f>IF((LEFT(G420,2))="","",VLOOKUP(LEFT(G420,2),[1]郵便番号!$A$2:$B$48,2,0))</f>
        <v>136-0071</v>
      </c>
      <c r="G420" s="4" t="s">
        <v>1524</v>
      </c>
      <c r="H420" s="4" t="s">
        <v>1525</v>
      </c>
      <c r="I420" s="4" t="s">
        <v>1480</v>
      </c>
      <c r="J420" s="7" t="s">
        <v>1249</v>
      </c>
      <c r="K420" s="7"/>
      <c r="L420" s="21" t="s">
        <v>2483</v>
      </c>
    </row>
    <row r="421" spans="1:12">
      <c r="A421" s="4">
        <v>14</v>
      </c>
      <c r="B421" s="4" t="s">
        <v>1526</v>
      </c>
      <c r="C421" s="4" t="s">
        <v>1527</v>
      </c>
      <c r="D421" s="4" t="s">
        <v>116</v>
      </c>
      <c r="E421" s="5" t="str">
        <f>IF(D421="","",VLOOKUP(D421,[1]親子ジャンルリスト!$A$2:$B$27,2,0))</f>
        <v>3_01</v>
      </c>
      <c r="F421" s="5" t="str">
        <f>IF((LEFT(G421,2))="","",VLOOKUP(LEFT(G421,2),[1]郵便番号!$A$2:$B$48,2,0))</f>
        <v>136-0071</v>
      </c>
      <c r="G421" s="4" t="s">
        <v>1528</v>
      </c>
      <c r="H421" s="4" t="s">
        <v>1529</v>
      </c>
      <c r="I421" s="4" t="s">
        <v>1480</v>
      </c>
      <c r="J421" s="7" t="s">
        <v>1249</v>
      </c>
      <c r="K421" s="7"/>
      <c r="L421" s="21" t="s">
        <v>2489</v>
      </c>
    </row>
    <row r="422" spans="1:12">
      <c r="A422" s="4">
        <v>15</v>
      </c>
      <c r="B422" s="4" t="s">
        <v>2569</v>
      </c>
      <c r="C422" s="4" t="s">
        <v>1088</v>
      </c>
      <c r="D422" s="4" t="s">
        <v>116</v>
      </c>
      <c r="E422" s="5" t="str">
        <f>IF(D422="","",VLOOKUP(D422,[1]親子ジャンルリスト!$A$2:$B$27,2,0))</f>
        <v>3_01</v>
      </c>
      <c r="F422" s="5" t="str">
        <f>IF((LEFT(G422,2))="","",VLOOKUP(LEFT(G422,2),[1]郵便番号!$A$2:$B$48,2,0))</f>
        <v>136-0071</v>
      </c>
      <c r="G422" s="4" t="s">
        <v>1530</v>
      </c>
      <c r="H422" s="4" t="s">
        <v>1531</v>
      </c>
      <c r="I422" s="4" t="s">
        <v>1480</v>
      </c>
      <c r="J422" s="7" t="s">
        <v>1249</v>
      </c>
      <c r="K422" s="7"/>
      <c r="L422" s="21" t="s">
        <v>2489</v>
      </c>
    </row>
    <row r="423" spans="1:12">
      <c r="A423" s="4">
        <v>16</v>
      </c>
      <c r="B423" s="4" t="s">
        <v>1532</v>
      </c>
      <c r="C423" s="4" t="s">
        <v>1088</v>
      </c>
      <c r="D423" s="4" t="s">
        <v>116</v>
      </c>
      <c r="E423" s="5" t="str">
        <f>IF(D423="","",VLOOKUP(D423,[1]親子ジャンルリスト!$A$2:$B$27,2,0))</f>
        <v>3_01</v>
      </c>
      <c r="F423" s="5" t="str">
        <f>IF((LEFT(G423,2))="","",VLOOKUP(LEFT(G423,2),[1]郵便番号!$A$2:$B$48,2,0))</f>
        <v>136-0071</v>
      </c>
      <c r="G423" s="4" t="s">
        <v>1533</v>
      </c>
      <c r="H423" s="4" t="s">
        <v>1534</v>
      </c>
      <c r="I423" s="4" t="s">
        <v>1480</v>
      </c>
      <c r="J423" s="7" t="s">
        <v>1249</v>
      </c>
      <c r="K423" s="7"/>
      <c r="L423" s="21" t="s">
        <v>2489</v>
      </c>
    </row>
    <row r="424" spans="1:12">
      <c r="A424" s="4">
        <v>17</v>
      </c>
      <c r="B424" s="4" t="s">
        <v>1536</v>
      </c>
      <c r="C424" s="5" t="s">
        <v>1537</v>
      </c>
      <c r="D424" s="4" t="s">
        <v>378</v>
      </c>
      <c r="E424" s="5" t="str">
        <f>IF(D424="","",VLOOKUP(D424,[1]親子ジャンルリスト!$A$2:$B$27,2,0))</f>
        <v>3_02</v>
      </c>
      <c r="F424" s="5" t="str">
        <f>IF((LEFT(G424,2))="","",VLOOKUP(LEFT(G424,2),[1]郵便番号!$A$2:$B$48,2,0))</f>
        <v>136-0071</v>
      </c>
      <c r="G424" s="4" t="s">
        <v>1508</v>
      </c>
      <c r="H424" s="4" t="s">
        <v>1538</v>
      </c>
      <c r="I424" s="4" t="s">
        <v>1480</v>
      </c>
      <c r="J424" s="7" t="s">
        <v>1249</v>
      </c>
      <c r="K424" s="7"/>
      <c r="L424" s="21" t="s">
        <v>2489</v>
      </c>
    </row>
    <row r="425" spans="1:12">
      <c r="A425" s="4">
        <v>1</v>
      </c>
      <c r="B425" s="4" t="s">
        <v>1539</v>
      </c>
      <c r="C425" s="4" t="s">
        <v>433</v>
      </c>
      <c r="D425" s="4" t="s">
        <v>12</v>
      </c>
      <c r="E425" s="5" t="str">
        <f>IF(D425="","",VLOOKUP(D425,[1]親子ジャンルリスト!$A$2:$B$27,2,0))</f>
        <v>1_01</v>
      </c>
      <c r="F425" s="5" t="str">
        <f>IF((LEFT(G425,2))="","",VLOOKUP(LEFT(G425,2),[1]郵便番号!$A$2:$B$48,2,0))</f>
        <v>136-0071</v>
      </c>
      <c r="G425" s="4" t="s">
        <v>1540</v>
      </c>
      <c r="H425" s="4" t="s">
        <v>1541</v>
      </c>
      <c r="I425" s="4" t="s">
        <v>1542</v>
      </c>
      <c r="J425" s="7" t="s">
        <v>1249</v>
      </c>
      <c r="K425" s="7"/>
      <c r="L425" s="21" t="s">
        <v>2478</v>
      </c>
    </row>
    <row r="426" spans="1:12">
      <c r="A426" s="4">
        <v>2</v>
      </c>
      <c r="B426" s="4" t="s">
        <v>1543</v>
      </c>
      <c r="C426" s="4" t="s">
        <v>1544</v>
      </c>
      <c r="D426" s="4" t="s">
        <v>12</v>
      </c>
      <c r="E426" s="5" t="str">
        <f>IF(D426="","",VLOOKUP(D426,[1]親子ジャンルリスト!$A$2:$B$27,2,0))</f>
        <v>1_01</v>
      </c>
      <c r="F426" s="5" t="str">
        <f>IF((LEFT(G426,2))="","",VLOOKUP(LEFT(G426,2),[1]郵便番号!$A$2:$B$48,2,0))</f>
        <v>136-0071</v>
      </c>
      <c r="G426" s="4" t="s">
        <v>1545</v>
      </c>
      <c r="H426" s="4" t="s">
        <v>1546</v>
      </c>
      <c r="I426" s="4" t="s">
        <v>1542</v>
      </c>
      <c r="J426" s="7" t="s">
        <v>1249</v>
      </c>
      <c r="K426" s="7" t="s">
        <v>1547</v>
      </c>
      <c r="L426" s="21" t="s">
        <v>2478</v>
      </c>
    </row>
    <row r="427" spans="1:12">
      <c r="A427" s="4">
        <v>3</v>
      </c>
      <c r="B427" s="4" t="s">
        <v>2570</v>
      </c>
      <c r="C427" s="5" t="s">
        <v>2571</v>
      </c>
      <c r="D427" s="4" t="s">
        <v>300</v>
      </c>
      <c r="E427" s="5" t="str">
        <f>IF(D427="","",VLOOKUP(D427,[1]親子ジャンルリスト!$A$2:$B$27,2,0))</f>
        <v>2_04</v>
      </c>
      <c r="F427" s="5" t="str">
        <f>IF((LEFT(G427,2))="","",VLOOKUP(LEFT(G427,2),[1]郵便番号!$A$2:$B$48,2,0))</f>
        <v>136-0071</v>
      </c>
      <c r="G427" s="4" t="s">
        <v>2572</v>
      </c>
      <c r="H427" s="4" t="s">
        <v>2573</v>
      </c>
      <c r="I427" s="4" t="s">
        <v>1542</v>
      </c>
      <c r="J427" s="7" t="s">
        <v>1249</v>
      </c>
      <c r="K427" s="7"/>
      <c r="L427" s="21" t="s">
        <v>2483</v>
      </c>
    </row>
    <row r="428" spans="1:12">
      <c r="A428" s="4">
        <v>4</v>
      </c>
      <c r="B428" s="4" t="s">
        <v>1548</v>
      </c>
      <c r="C428" s="4" t="s">
        <v>1549</v>
      </c>
      <c r="D428" s="4" t="s">
        <v>158</v>
      </c>
      <c r="E428" s="5" t="str">
        <f>IF(D428="","",VLOOKUP(D428,[1]親子ジャンルリスト!$A$2:$B$27,2,0))</f>
        <v>2_06</v>
      </c>
      <c r="F428" s="5" t="str">
        <f>IF((LEFT(G428,2))="","",VLOOKUP(LEFT(G428,2),[1]郵便番号!$A$2:$B$48,2,0))</f>
        <v>136-0071</v>
      </c>
      <c r="G428" s="4" t="s">
        <v>1550</v>
      </c>
      <c r="H428" s="4" t="s">
        <v>1551</v>
      </c>
      <c r="I428" s="4" t="s">
        <v>1542</v>
      </c>
      <c r="J428" s="7" t="s">
        <v>1249</v>
      </c>
      <c r="K428" s="7"/>
      <c r="L428" s="21" t="s">
        <v>2483</v>
      </c>
    </row>
    <row r="429" spans="1:12">
      <c r="A429" s="4">
        <v>5</v>
      </c>
      <c r="B429" s="4" t="s">
        <v>1552</v>
      </c>
      <c r="C429" s="4" t="s">
        <v>1553</v>
      </c>
      <c r="D429" s="4" t="s">
        <v>361</v>
      </c>
      <c r="E429" s="5" t="str">
        <f>IF(D429="","",VLOOKUP(D429,[1]親子ジャンルリスト!$A$2:$B$27,2,0))</f>
        <v>2_12</v>
      </c>
      <c r="F429" s="5" t="str">
        <f>IF((LEFT(G429,2))="","",VLOOKUP(LEFT(G429,2),[1]郵便番号!$A$2:$B$48,2,0))</f>
        <v>136-0071</v>
      </c>
      <c r="G429" s="4" t="s">
        <v>1554</v>
      </c>
      <c r="H429" s="4" t="s">
        <v>1555</v>
      </c>
      <c r="I429" s="4" t="s">
        <v>1542</v>
      </c>
      <c r="J429" s="7" t="s">
        <v>1249</v>
      </c>
      <c r="K429" s="7"/>
      <c r="L429" s="21" t="s">
        <v>2483</v>
      </c>
    </row>
    <row r="430" spans="1:12">
      <c r="A430" s="4">
        <v>6</v>
      </c>
      <c r="B430" s="4" t="s">
        <v>1556</v>
      </c>
      <c r="C430" s="4" t="s">
        <v>98</v>
      </c>
      <c r="D430" s="4" t="s">
        <v>99</v>
      </c>
      <c r="E430" s="5" t="str">
        <f>IF(D430="","",VLOOKUP(D430,[1]親子ジャンルリスト!$A$2:$B$27,2,0))</f>
        <v>2_14</v>
      </c>
      <c r="F430" s="5" t="str">
        <f>IF((LEFT(G430,2))="","",VLOOKUP(LEFT(G430,2),[1]郵便番号!$A$2:$B$48,2,0))</f>
        <v>136-0071</v>
      </c>
      <c r="G430" s="4" t="s">
        <v>1557</v>
      </c>
      <c r="H430" s="4" t="s">
        <v>1558</v>
      </c>
      <c r="I430" s="4" t="s">
        <v>1542</v>
      </c>
      <c r="J430" s="7" t="s">
        <v>1249</v>
      </c>
      <c r="K430" s="7"/>
      <c r="L430" s="21" t="s">
        <v>2483</v>
      </c>
    </row>
    <row r="431" spans="1:12">
      <c r="A431" s="4">
        <v>7</v>
      </c>
      <c r="B431" s="4" t="s">
        <v>1559</v>
      </c>
      <c r="C431" s="4" t="s">
        <v>855</v>
      </c>
      <c r="D431" s="4" t="s">
        <v>116</v>
      </c>
      <c r="E431" s="5" t="str">
        <f>IF(D431="","",VLOOKUP(D431,[1]親子ジャンルリスト!$A$2:$B$27,2,0))</f>
        <v>3_01</v>
      </c>
      <c r="F431" s="5" t="str">
        <f>IF((LEFT(G431,2))="","",VLOOKUP(LEFT(G431,2),[1]郵便番号!$A$2:$B$48,2,0))</f>
        <v>136-0071</v>
      </c>
      <c r="G431" s="4" t="s">
        <v>1560</v>
      </c>
      <c r="H431" s="4" t="s">
        <v>1561</v>
      </c>
      <c r="I431" s="4" t="s">
        <v>1542</v>
      </c>
      <c r="J431" s="7" t="s">
        <v>1249</v>
      </c>
      <c r="K431" s="7"/>
      <c r="L431" s="21" t="s">
        <v>2489</v>
      </c>
    </row>
    <row r="432" spans="1:12">
      <c r="A432" s="4">
        <v>8</v>
      </c>
      <c r="B432" s="4" t="s">
        <v>1562</v>
      </c>
      <c r="C432" s="4" t="s">
        <v>1563</v>
      </c>
      <c r="D432" s="4" t="s">
        <v>658</v>
      </c>
      <c r="E432" s="5" t="str">
        <f>IF(D432="","",VLOOKUP(D432,[1]親子ジャンルリスト!$A$2:$B$27,2,0))</f>
        <v>3_06</v>
      </c>
      <c r="F432" s="5" t="str">
        <f>IF((LEFT(G432,2))="","",VLOOKUP(LEFT(G432,2),[1]郵便番号!$A$2:$B$48,2,0))</f>
        <v>136-0071</v>
      </c>
      <c r="G432" s="4" t="s">
        <v>1564</v>
      </c>
      <c r="H432" s="4" t="s">
        <v>1565</v>
      </c>
      <c r="I432" s="4" t="s">
        <v>1542</v>
      </c>
      <c r="J432" s="7" t="s">
        <v>1249</v>
      </c>
      <c r="K432" s="7"/>
      <c r="L432" s="21" t="s">
        <v>2489</v>
      </c>
    </row>
    <row r="433" spans="1:12">
      <c r="A433" s="4">
        <v>1</v>
      </c>
      <c r="B433" s="4" t="s">
        <v>2574</v>
      </c>
      <c r="C433" s="4" t="s">
        <v>971</v>
      </c>
      <c r="D433" s="4" t="s">
        <v>12</v>
      </c>
      <c r="E433" s="5" t="str">
        <f>IF(D433="","",VLOOKUP(D433,[1]親子ジャンルリスト!$A$2:$B$27,2,0))</f>
        <v>1_01</v>
      </c>
      <c r="F433" s="5" t="str">
        <f>IF((LEFT(G433,2))="","",VLOOKUP(LEFT(G433,2),[1]郵便番号!$A$2:$B$48,2,0))</f>
        <v>136-0072</v>
      </c>
      <c r="G433" s="4" t="s">
        <v>1566</v>
      </c>
      <c r="H433" s="4" t="s">
        <v>1567</v>
      </c>
      <c r="I433" s="4" t="s">
        <v>1568</v>
      </c>
      <c r="J433" s="7" t="s">
        <v>1249</v>
      </c>
      <c r="K433" s="7"/>
      <c r="L433" s="21" t="s">
        <v>2478</v>
      </c>
    </row>
    <row r="434" spans="1:12">
      <c r="A434" s="4">
        <v>2</v>
      </c>
      <c r="B434" s="4" t="s">
        <v>1569</v>
      </c>
      <c r="C434" s="4" t="s">
        <v>582</v>
      </c>
      <c r="D434" s="4" t="s">
        <v>12</v>
      </c>
      <c r="E434" s="5" t="str">
        <f>IF(D434="","",VLOOKUP(D434,[1]親子ジャンルリスト!$A$2:$B$27,2,0))</f>
        <v>1_01</v>
      </c>
      <c r="F434" s="5" t="str">
        <f>IF((LEFT(G434,2))="","",VLOOKUP(LEFT(G434,2),[1]郵便番号!$A$2:$B$48,2,0))</f>
        <v>136-0072</v>
      </c>
      <c r="G434" s="4" t="s">
        <v>1570</v>
      </c>
      <c r="H434" s="4" t="s">
        <v>1571</v>
      </c>
      <c r="I434" s="4" t="s">
        <v>1568</v>
      </c>
      <c r="J434" s="7" t="s">
        <v>1249</v>
      </c>
      <c r="K434" s="7"/>
      <c r="L434" s="21" t="s">
        <v>2478</v>
      </c>
    </row>
    <row r="435" spans="1:12">
      <c r="A435" s="4">
        <v>3</v>
      </c>
      <c r="B435" s="4" t="s">
        <v>1572</v>
      </c>
      <c r="C435" s="4" t="s">
        <v>1573</v>
      </c>
      <c r="D435" s="4" t="s">
        <v>12</v>
      </c>
      <c r="E435" s="5" t="str">
        <f>IF(D435="","",VLOOKUP(D435,[1]親子ジャンルリスト!$A$2:$B$27,2,0))</f>
        <v>1_01</v>
      </c>
      <c r="F435" s="5" t="str">
        <f>IF((LEFT(G435,2))="","",VLOOKUP(LEFT(G435,2),[1]郵便番号!$A$2:$B$48,2,0))</f>
        <v>136-0072</v>
      </c>
      <c r="G435" s="4" t="s">
        <v>1574</v>
      </c>
      <c r="H435" s="4" t="s">
        <v>1575</v>
      </c>
      <c r="I435" s="4" t="s">
        <v>1568</v>
      </c>
      <c r="J435" s="7" t="s">
        <v>1249</v>
      </c>
      <c r="K435" s="7"/>
      <c r="L435" s="21" t="s">
        <v>2478</v>
      </c>
    </row>
    <row r="436" spans="1:12">
      <c r="A436" s="4">
        <v>4</v>
      </c>
      <c r="B436" s="4" t="s">
        <v>1576</v>
      </c>
      <c r="C436" s="4" t="s">
        <v>15</v>
      </c>
      <c r="D436" s="4" t="s">
        <v>12</v>
      </c>
      <c r="E436" s="5" t="str">
        <f>IF(D436="","",VLOOKUP(D436,[1]親子ジャンルリスト!$A$2:$B$27,2,0))</f>
        <v>1_01</v>
      </c>
      <c r="F436" s="5" t="str">
        <f>IF((LEFT(G436,2))="","",VLOOKUP(LEFT(G436,2),[1]郵便番号!$A$2:$B$48,2,0))</f>
        <v>136-0072</v>
      </c>
      <c r="G436" s="4" t="s">
        <v>1577</v>
      </c>
      <c r="H436" s="4" t="s">
        <v>1578</v>
      </c>
      <c r="I436" s="4" t="s">
        <v>1568</v>
      </c>
      <c r="J436" s="7" t="s">
        <v>1249</v>
      </c>
      <c r="K436" s="9" t="s">
        <v>1579</v>
      </c>
      <c r="L436" s="21" t="s">
        <v>2478</v>
      </c>
    </row>
    <row r="437" spans="1:12">
      <c r="A437" s="4">
        <v>5</v>
      </c>
      <c r="B437" s="4" t="s">
        <v>1580</v>
      </c>
      <c r="C437" s="4" t="s">
        <v>1581</v>
      </c>
      <c r="D437" s="4" t="s">
        <v>45</v>
      </c>
      <c r="E437" s="5" t="str">
        <f>IF(D437="","",VLOOKUP(D437,[1]親子ジャンルリスト!$A$2:$B$27,2,0))</f>
        <v>2_01</v>
      </c>
      <c r="F437" s="5" t="str">
        <f>IF((LEFT(G437,2))="","",VLOOKUP(LEFT(G437,2),[1]郵便番号!$A$2:$B$48,2,0))</f>
        <v>136-0072</v>
      </c>
      <c r="G437" s="4" t="s">
        <v>1582</v>
      </c>
      <c r="H437" s="4" t="s">
        <v>1583</v>
      </c>
      <c r="I437" s="4" t="s">
        <v>1568</v>
      </c>
      <c r="J437" s="7" t="s">
        <v>1249</v>
      </c>
      <c r="K437" s="9"/>
      <c r="L437" s="21" t="s">
        <v>2483</v>
      </c>
    </row>
    <row r="438" spans="1:12">
      <c r="A438" s="4">
        <v>6</v>
      </c>
      <c r="B438" s="4" t="s">
        <v>1584</v>
      </c>
      <c r="C438" s="4" t="s">
        <v>1553</v>
      </c>
      <c r="D438" s="4" t="s">
        <v>361</v>
      </c>
      <c r="E438" s="5" t="str">
        <f>IF(D438="","",VLOOKUP(D438,[1]親子ジャンルリスト!$A$2:$B$27,2,0))</f>
        <v>2_12</v>
      </c>
      <c r="F438" s="5" t="str">
        <f>IF((LEFT(G438,2))="","",VLOOKUP(LEFT(G438,2),[1]郵便番号!$A$2:$B$48,2,0))</f>
        <v>136-0072</v>
      </c>
      <c r="G438" s="4" t="s">
        <v>1585</v>
      </c>
      <c r="H438" s="4" t="s">
        <v>1586</v>
      </c>
      <c r="I438" s="4" t="s">
        <v>1568</v>
      </c>
      <c r="J438" s="7" t="s">
        <v>1249</v>
      </c>
      <c r="K438" s="7"/>
      <c r="L438" s="21" t="s">
        <v>2483</v>
      </c>
    </row>
    <row r="439" spans="1:12">
      <c r="A439" s="4">
        <v>1</v>
      </c>
      <c r="B439" s="4" t="s">
        <v>1587</v>
      </c>
      <c r="C439" s="4" t="s">
        <v>36</v>
      </c>
      <c r="D439" s="4" t="s">
        <v>37</v>
      </c>
      <c r="E439" s="5" t="str">
        <f>IF(D439="","",VLOOKUP(D439,[1]親子ジャンルリスト!$A$2:$B$27,2,0))</f>
        <v>1_03</v>
      </c>
      <c r="F439" s="5" t="str">
        <f>IF((LEFT(G439,2))="","",VLOOKUP(LEFT(G439,2),[1]郵便番号!$A$2:$B$48,2,0))</f>
        <v>136-0072</v>
      </c>
      <c r="G439" s="4" t="s">
        <v>1588</v>
      </c>
      <c r="H439" s="4" t="s">
        <v>1589</v>
      </c>
      <c r="I439" s="4" t="s">
        <v>1590</v>
      </c>
      <c r="J439" s="7" t="s">
        <v>1249</v>
      </c>
      <c r="K439" s="7"/>
      <c r="L439" s="21" t="s">
        <v>2478</v>
      </c>
    </row>
    <row r="440" spans="1:12">
      <c r="A440" s="4">
        <v>2</v>
      </c>
      <c r="B440" s="4" t="s">
        <v>1591</v>
      </c>
      <c r="C440" s="4" t="s">
        <v>457</v>
      </c>
      <c r="D440" s="4" t="s">
        <v>50</v>
      </c>
      <c r="E440" s="5" t="str">
        <f>IF(D440="","",VLOOKUP(D440,[1]親子ジャンルリスト!$A$2:$B$27,2,0))</f>
        <v>2_02</v>
      </c>
      <c r="F440" s="5" t="str">
        <f>IF((LEFT(G440,2))="","",VLOOKUP(LEFT(G440,2),[1]郵便番号!$A$2:$B$48,2,0))</f>
        <v>136-0072</v>
      </c>
      <c r="G440" s="4" t="s">
        <v>1592</v>
      </c>
      <c r="H440" s="4" t="s">
        <v>1593</v>
      </c>
      <c r="I440" s="4" t="s">
        <v>1590</v>
      </c>
      <c r="J440" s="7" t="s">
        <v>1249</v>
      </c>
      <c r="K440" s="7"/>
      <c r="L440" s="21" t="s">
        <v>2483</v>
      </c>
    </row>
    <row r="441" spans="1:12">
      <c r="A441" s="4">
        <v>3</v>
      </c>
      <c r="B441" s="4" t="s">
        <v>1594</v>
      </c>
      <c r="C441" s="4" t="s">
        <v>67</v>
      </c>
      <c r="D441" s="4" t="s">
        <v>63</v>
      </c>
      <c r="E441" s="5" t="str">
        <f>IF(D441="","",VLOOKUP(D441,[1]親子ジャンルリスト!$A$2:$B$27,2,0))</f>
        <v>2_08</v>
      </c>
      <c r="F441" s="5" t="str">
        <f>IF((LEFT(G441,2))="","",VLOOKUP(LEFT(G441,2),[1]郵便番号!$A$2:$B$48,2,0))</f>
        <v>136-0072</v>
      </c>
      <c r="G441" s="4" t="s">
        <v>1595</v>
      </c>
      <c r="H441" s="4" t="s">
        <v>1596</v>
      </c>
      <c r="I441" s="4" t="s">
        <v>1590</v>
      </c>
      <c r="J441" s="7" t="s">
        <v>1249</v>
      </c>
      <c r="K441" s="7"/>
      <c r="L441" s="21" t="s">
        <v>2483</v>
      </c>
    </row>
    <row r="442" spans="1:12">
      <c r="A442" s="4">
        <v>4</v>
      </c>
      <c r="B442" s="4" t="s">
        <v>1597</v>
      </c>
      <c r="C442" s="4" t="s">
        <v>1598</v>
      </c>
      <c r="D442" s="4" t="s">
        <v>181</v>
      </c>
      <c r="E442" s="5" t="str">
        <f>IF(D442="","",VLOOKUP(D442,[1]親子ジャンルリスト!$A$2:$B$27,2,0))</f>
        <v>2_10</v>
      </c>
      <c r="F442" s="5" t="str">
        <f>IF((LEFT(G442,2))="","",VLOOKUP(LEFT(G442,2),[1]郵便番号!$A$2:$B$48,2,0))</f>
        <v>136-0072</v>
      </c>
      <c r="G442" s="4" t="s">
        <v>1599</v>
      </c>
      <c r="H442" s="4" t="s">
        <v>1600</v>
      </c>
      <c r="I442" s="4" t="s">
        <v>1590</v>
      </c>
      <c r="J442" s="7" t="s">
        <v>1249</v>
      </c>
      <c r="K442" s="9" t="s">
        <v>1601</v>
      </c>
      <c r="L442" s="21" t="s">
        <v>2483</v>
      </c>
    </row>
    <row r="443" spans="1:12">
      <c r="A443" s="4">
        <v>5</v>
      </c>
      <c r="B443" s="4" t="s">
        <v>1602</v>
      </c>
      <c r="C443" s="4" t="s">
        <v>1603</v>
      </c>
      <c r="D443" s="4" t="s">
        <v>81</v>
      </c>
      <c r="E443" s="5" t="str">
        <f>IF(D443="","",VLOOKUP(D443,[1]親子ジャンルリスト!$A$2:$B$27,2,0))</f>
        <v>2_11</v>
      </c>
      <c r="F443" s="5" t="str">
        <f>IF((LEFT(G443,2))="","",VLOOKUP(LEFT(G443,2),[1]郵便番号!$A$2:$B$48,2,0))</f>
        <v>136-0072</v>
      </c>
      <c r="G443" s="4" t="s">
        <v>1604</v>
      </c>
      <c r="H443" s="4" t="s">
        <v>1605</v>
      </c>
      <c r="I443" s="4" t="s">
        <v>1590</v>
      </c>
      <c r="J443" s="7" t="s">
        <v>1249</v>
      </c>
      <c r="K443" s="7"/>
      <c r="L443" s="21" t="s">
        <v>2483</v>
      </c>
    </row>
    <row r="444" spans="1:12">
      <c r="A444" s="4">
        <v>6</v>
      </c>
      <c r="B444" s="4" t="s">
        <v>1606</v>
      </c>
      <c r="C444" s="4" t="s">
        <v>1607</v>
      </c>
      <c r="D444" s="4" t="s">
        <v>99</v>
      </c>
      <c r="E444" s="5" t="str">
        <f>IF(D444="","",VLOOKUP(D444,[1]親子ジャンルリスト!$A$2:$B$27,2,0))</f>
        <v>2_14</v>
      </c>
      <c r="F444" s="5" t="str">
        <f>IF((LEFT(G444,2))="","",VLOOKUP(LEFT(G444,2),[1]郵便番号!$A$2:$B$48,2,0))</f>
        <v>136-0072</v>
      </c>
      <c r="G444" s="4" t="s">
        <v>1608</v>
      </c>
      <c r="H444" s="4" t="s">
        <v>1609</v>
      </c>
      <c r="I444" s="4" t="s">
        <v>1590</v>
      </c>
      <c r="J444" s="7" t="s">
        <v>1249</v>
      </c>
      <c r="K444" s="7"/>
      <c r="L444" s="21" t="s">
        <v>2483</v>
      </c>
    </row>
    <row r="445" spans="1:12">
      <c r="A445" s="4">
        <v>7</v>
      </c>
      <c r="B445" s="4" t="s">
        <v>1610</v>
      </c>
      <c r="C445" s="4" t="s">
        <v>103</v>
      </c>
      <c r="D445" s="4" t="s">
        <v>104</v>
      </c>
      <c r="E445" s="5" t="str">
        <f>IF(D445="","",VLOOKUP(D445,[1]親子ジャンルリスト!$A$2:$B$27,2,0))</f>
        <v>2_15</v>
      </c>
      <c r="F445" s="5" t="str">
        <f>IF((LEFT(G445,2))="","",VLOOKUP(LEFT(G445,2),[1]郵便番号!$A$2:$B$48,2,0))</f>
        <v>136-0072</v>
      </c>
      <c r="G445" s="4" t="s">
        <v>2575</v>
      </c>
      <c r="H445" s="4" t="s">
        <v>1611</v>
      </c>
      <c r="I445" s="4" t="s">
        <v>2576</v>
      </c>
      <c r="J445" s="7" t="s">
        <v>1249</v>
      </c>
      <c r="K445" s="7"/>
      <c r="L445" s="21" t="s">
        <v>2483</v>
      </c>
    </row>
    <row r="446" spans="1:12">
      <c r="A446" s="4">
        <v>8</v>
      </c>
      <c r="B446" s="4" t="s">
        <v>1612</v>
      </c>
      <c r="C446" s="4" t="s">
        <v>821</v>
      </c>
      <c r="D446" s="4" t="s">
        <v>116</v>
      </c>
      <c r="E446" s="5" t="str">
        <f>IF(D446="","",VLOOKUP(D446,[1]親子ジャンルリスト!$A$2:$B$27,2,0))</f>
        <v>3_01</v>
      </c>
      <c r="F446" s="5" t="str">
        <f>IF((LEFT(G446,2))="","",VLOOKUP(LEFT(G446,2),[1]郵便番号!$A$2:$B$48,2,0))</f>
        <v>136-0072</v>
      </c>
      <c r="G446" s="4" t="s">
        <v>1613</v>
      </c>
      <c r="H446" s="4" t="s">
        <v>1614</v>
      </c>
      <c r="I446" s="4" t="s">
        <v>1590</v>
      </c>
      <c r="J446" s="7" t="s">
        <v>1249</v>
      </c>
      <c r="K446" s="7" t="s">
        <v>1615</v>
      </c>
      <c r="L446" s="21" t="s">
        <v>2489</v>
      </c>
    </row>
    <row r="447" spans="1:12">
      <c r="A447" s="4">
        <v>9</v>
      </c>
      <c r="B447" s="4" t="s">
        <v>1616</v>
      </c>
      <c r="C447" s="4" t="s">
        <v>821</v>
      </c>
      <c r="D447" s="4" t="s">
        <v>116</v>
      </c>
      <c r="E447" s="5" t="str">
        <f>IF(D447="","",VLOOKUP(D447,[1]親子ジャンルリスト!$A$2:$B$27,2,0))</f>
        <v>3_01</v>
      </c>
      <c r="F447" s="5" t="str">
        <f>IF((LEFT(G447,2))="","",VLOOKUP(LEFT(G447,2),[1]郵便番号!$A$2:$B$48,2,0))</f>
        <v>136-0072</v>
      </c>
      <c r="G447" s="4" t="s">
        <v>1617</v>
      </c>
      <c r="H447" s="4" t="s">
        <v>1618</v>
      </c>
      <c r="I447" s="4" t="s">
        <v>1590</v>
      </c>
      <c r="J447" s="7" t="s">
        <v>1249</v>
      </c>
      <c r="K447" s="13" t="s">
        <v>1619</v>
      </c>
      <c r="L447" s="21" t="s">
        <v>2489</v>
      </c>
    </row>
    <row r="448" spans="1:12">
      <c r="A448" s="4">
        <v>1</v>
      </c>
      <c r="B448" s="4" t="s">
        <v>2577</v>
      </c>
      <c r="C448" s="4" t="s">
        <v>433</v>
      </c>
      <c r="D448" s="4" t="s">
        <v>12</v>
      </c>
      <c r="E448" s="5" t="str">
        <f>IF(D448="","",VLOOKUP(D448,[1]親子ジャンルリスト!$A$2:$B$27,2,0))</f>
        <v>1_01</v>
      </c>
      <c r="F448" s="5" t="str">
        <f>IF((LEFT(G448,2))="","",VLOOKUP(LEFT(G448,2),[1]郵便番号!$A$2:$B$48,2,0))</f>
        <v>136-0072</v>
      </c>
      <c r="G448" s="4" t="s">
        <v>1620</v>
      </c>
      <c r="H448" s="4" t="s">
        <v>1621</v>
      </c>
      <c r="I448" s="4" t="s">
        <v>1622</v>
      </c>
      <c r="J448" s="7" t="s">
        <v>1249</v>
      </c>
      <c r="K448" s="7"/>
      <c r="L448" s="21" t="s">
        <v>2478</v>
      </c>
    </row>
    <row r="449" spans="1:12">
      <c r="A449" s="4">
        <v>2</v>
      </c>
      <c r="B449" s="4" t="s">
        <v>1623</v>
      </c>
      <c r="C449" s="5" t="s">
        <v>212</v>
      </c>
      <c r="D449" s="4" t="s">
        <v>155</v>
      </c>
      <c r="E449" s="5" t="str">
        <f>IF(D449="","",VLOOKUP(D449,[1]親子ジャンルリスト!$A$2:$B$27,2,0))</f>
        <v>2_03</v>
      </c>
      <c r="F449" s="5" t="str">
        <f>IF((LEFT(G449,2))="","",VLOOKUP(LEFT(G449,2),[1]郵便番号!$A$2:$B$48,2,0))</f>
        <v>136-0072</v>
      </c>
      <c r="G449" s="4" t="s">
        <v>1624</v>
      </c>
      <c r="H449" s="4" t="s">
        <v>1625</v>
      </c>
      <c r="I449" s="4" t="s">
        <v>1622</v>
      </c>
      <c r="J449" s="7" t="s">
        <v>1249</v>
      </c>
      <c r="K449" s="7"/>
      <c r="L449" s="21" t="s">
        <v>2483</v>
      </c>
    </row>
    <row r="450" spans="1:12">
      <c r="A450" s="4">
        <v>3</v>
      </c>
      <c r="B450" s="4" t="s">
        <v>1626</v>
      </c>
      <c r="C450" s="4" t="s">
        <v>1627</v>
      </c>
      <c r="D450" s="4" t="s">
        <v>63</v>
      </c>
      <c r="E450" s="5" t="str">
        <f>IF(D450="","",VLOOKUP(D450,[1]親子ジャンルリスト!$A$2:$B$27,2,0))</f>
        <v>2_08</v>
      </c>
      <c r="F450" s="5" t="str">
        <f>IF((LEFT(G450,2))="","",VLOOKUP(LEFT(G450,2),[1]郵便番号!$A$2:$B$48,2,0))</f>
        <v>136-0072</v>
      </c>
      <c r="G450" s="4" t="s">
        <v>1628</v>
      </c>
      <c r="H450" s="4" t="s">
        <v>1629</v>
      </c>
      <c r="I450" s="4" t="s">
        <v>1622</v>
      </c>
      <c r="J450" s="7" t="s">
        <v>1249</v>
      </c>
      <c r="K450" s="7"/>
      <c r="L450" s="21" t="s">
        <v>2483</v>
      </c>
    </row>
    <row r="451" spans="1:12">
      <c r="A451" s="4">
        <v>4</v>
      </c>
      <c r="B451" s="4" t="s">
        <v>1630</v>
      </c>
      <c r="C451" s="4" t="s">
        <v>1631</v>
      </c>
      <c r="D451" s="4" t="s">
        <v>99</v>
      </c>
      <c r="E451" s="5" t="str">
        <f>IF(D451="","",VLOOKUP(D451,[1]親子ジャンルリスト!$A$2:$B$27,2,0))</f>
        <v>2_14</v>
      </c>
      <c r="F451" s="5" t="str">
        <f>IF((LEFT(G451,2))="","",VLOOKUP(LEFT(G451,2),[1]郵便番号!$A$2:$B$48,2,0))</f>
        <v>136-0072</v>
      </c>
      <c r="G451" s="4" t="s">
        <v>1632</v>
      </c>
      <c r="H451" s="4" t="s">
        <v>1633</v>
      </c>
      <c r="I451" s="4" t="s">
        <v>1622</v>
      </c>
      <c r="J451" s="7" t="s">
        <v>1249</v>
      </c>
      <c r="K451" s="7"/>
      <c r="L451" s="21" t="s">
        <v>2483</v>
      </c>
    </row>
    <row r="452" spans="1:12">
      <c r="A452" s="4">
        <v>5</v>
      </c>
      <c r="B452" s="4" t="s">
        <v>1634</v>
      </c>
      <c r="C452" s="4" t="s">
        <v>1088</v>
      </c>
      <c r="D452" s="4" t="s">
        <v>116</v>
      </c>
      <c r="E452" s="5" t="str">
        <f>IF(D452="","",VLOOKUP(D452,[1]親子ジャンルリスト!$A$2:$B$27,2,0))</f>
        <v>3_01</v>
      </c>
      <c r="F452" s="5" t="str">
        <f>IF((LEFT(G452,2))="","",VLOOKUP(LEFT(G452,2),[1]郵便番号!$A$2:$B$48,2,0))</f>
        <v>136-0072</v>
      </c>
      <c r="G452" s="4" t="s">
        <v>1635</v>
      </c>
      <c r="H452" s="4" t="s">
        <v>1636</v>
      </c>
      <c r="I452" s="4" t="s">
        <v>1622</v>
      </c>
      <c r="J452" s="7" t="s">
        <v>1249</v>
      </c>
      <c r="K452" s="7"/>
      <c r="L452" s="21" t="s">
        <v>2489</v>
      </c>
    </row>
    <row r="453" spans="1:12">
      <c r="A453" s="4">
        <v>6</v>
      </c>
      <c r="B453" s="4" t="s">
        <v>1637</v>
      </c>
      <c r="C453" s="4" t="s">
        <v>650</v>
      </c>
      <c r="D453" s="4" t="s">
        <v>116</v>
      </c>
      <c r="E453" s="5" t="str">
        <f>IF(D453="","",VLOOKUP(D453,[1]親子ジャンルリスト!$A$2:$B$27,2,0))</f>
        <v>3_01</v>
      </c>
      <c r="F453" s="5" t="str">
        <f>IF((LEFT(G453,2))="","",VLOOKUP(LEFT(G453,2),[1]郵便番号!$A$2:$B$48,2,0))</f>
        <v>136-0072</v>
      </c>
      <c r="G453" s="4" t="s">
        <v>1638</v>
      </c>
      <c r="H453" s="4" t="s">
        <v>1639</v>
      </c>
      <c r="I453" s="4" t="s">
        <v>1622</v>
      </c>
      <c r="J453" s="7" t="s">
        <v>1249</v>
      </c>
      <c r="K453" s="7" t="s">
        <v>1615</v>
      </c>
      <c r="L453" s="21" t="s">
        <v>2489</v>
      </c>
    </row>
    <row r="454" spans="1:12">
      <c r="A454" s="4">
        <v>7</v>
      </c>
      <c r="B454" s="4" t="s">
        <v>1640</v>
      </c>
      <c r="C454" s="4" t="s">
        <v>1088</v>
      </c>
      <c r="D454" s="4" t="s">
        <v>116</v>
      </c>
      <c r="E454" s="5" t="str">
        <f>IF(D454="","",VLOOKUP(D454,[1]親子ジャンルリスト!$A$2:$B$27,2,0))</f>
        <v>3_01</v>
      </c>
      <c r="F454" s="5" t="str">
        <f>IF((LEFT(G454,2))="","",VLOOKUP(LEFT(G454,2),[1]郵便番号!$A$2:$B$48,2,0))</f>
        <v>136-0072</v>
      </c>
      <c r="G454" s="4" t="s">
        <v>1641</v>
      </c>
      <c r="H454" s="4" t="s">
        <v>1642</v>
      </c>
      <c r="I454" s="4" t="s">
        <v>1622</v>
      </c>
      <c r="J454" s="7" t="s">
        <v>1249</v>
      </c>
      <c r="K454" s="7"/>
      <c r="L454" s="21" t="s">
        <v>2489</v>
      </c>
    </row>
    <row r="455" spans="1:12">
      <c r="A455" s="4">
        <v>1</v>
      </c>
      <c r="B455" s="4" t="s">
        <v>1643</v>
      </c>
      <c r="C455" s="4" t="s">
        <v>681</v>
      </c>
      <c r="D455" s="4" t="s">
        <v>45</v>
      </c>
      <c r="E455" s="5" t="str">
        <f>IF(D455="","",VLOOKUP(D455,[1]親子ジャンルリスト!$A$2:$B$27,2,0))</f>
        <v>2_01</v>
      </c>
      <c r="F455" s="5" t="str">
        <f>IF((LEFT(G455,2))="","",VLOOKUP(LEFT(G455,2),[1]郵便番号!$A$2:$B$48,2,0))</f>
        <v>136-0072</v>
      </c>
      <c r="G455" s="4" t="s">
        <v>1644</v>
      </c>
      <c r="H455" s="4" t="s">
        <v>1645</v>
      </c>
      <c r="I455" s="4" t="s">
        <v>1646</v>
      </c>
      <c r="J455" s="7" t="s">
        <v>1249</v>
      </c>
      <c r="K455" s="7"/>
      <c r="L455" s="21" t="s">
        <v>2483</v>
      </c>
    </row>
    <row r="456" spans="1:12">
      <c r="A456" s="4">
        <v>2</v>
      </c>
      <c r="B456" s="4" t="s">
        <v>1647</v>
      </c>
      <c r="C456" s="4" t="s">
        <v>1648</v>
      </c>
      <c r="D456" s="4" t="s">
        <v>50</v>
      </c>
      <c r="E456" s="5" t="str">
        <f>IF(D456="","",VLOOKUP(D456,[1]親子ジャンルリスト!$A$2:$B$27,2,0))</f>
        <v>2_02</v>
      </c>
      <c r="F456" s="5" t="str">
        <f>IF((LEFT(G456,2))="","",VLOOKUP(LEFT(G456,2),[1]郵便番号!$A$2:$B$48,2,0))</f>
        <v>136-0072</v>
      </c>
      <c r="G456" s="4" t="s">
        <v>1649</v>
      </c>
      <c r="H456" s="4" t="s">
        <v>1650</v>
      </c>
      <c r="I456" s="4" t="s">
        <v>1646</v>
      </c>
      <c r="J456" s="7" t="s">
        <v>1249</v>
      </c>
      <c r="K456" s="7"/>
      <c r="L456" s="21" t="s">
        <v>2483</v>
      </c>
    </row>
    <row r="457" spans="1:12">
      <c r="A457" s="4">
        <v>3</v>
      </c>
      <c r="B457" s="4" t="s">
        <v>1651</v>
      </c>
      <c r="C457" s="4" t="s">
        <v>49</v>
      </c>
      <c r="D457" s="4" t="s">
        <v>50</v>
      </c>
      <c r="E457" s="5" t="str">
        <f>IF(D457="","",VLOOKUP(D457,[1]親子ジャンルリスト!$A$2:$B$27,2,0))</f>
        <v>2_02</v>
      </c>
      <c r="F457" s="5" t="str">
        <f>IF((LEFT(G457,2))="","",VLOOKUP(LEFT(G457,2),[1]郵便番号!$A$2:$B$48,2,0))</f>
        <v>136-0072</v>
      </c>
      <c r="G457" s="4" t="s">
        <v>1652</v>
      </c>
      <c r="H457" s="4" t="s">
        <v>1653</v>
      </c>
      <c r="I457" s="4" t="s">
        <v>1646</v>
      </c>
      <c r="J457" s="7" t="s">
        <v>1249</v>
      </c>
      <c r="K457" s="7"/>
      <c r="L457" s="21" t="s">
        <v>2483</v>
      </c>
    </row>
    <row r="458" spans="1:12">
      <c r="A458" s="4">
        <v>4</v>
      </c>
      <c r="B458" s="4" t="s">
        <v>1654</v>
      </c>
      <c r="C458" s="4" t="s">
        <v>1655</v>
      </c>
      <c r="D458" s="4" t="s">
        <v>167</v>
      </c>
      <c r="E458" s="5" t="str">
        <f>IF(D458="","",VLOOKUP(D458,[1]親子ジャンルリスト!$A$2:$B$27,2,0))</f>
        <v>2_07</v>
      </c>
      <c r="F458" s="5" t="str">
        <f>IF((LEFT(G458,2))="","",VLOOKUP(LEFT(G458,2),[1]郵便番号!$A$2:$B$48,2,0))</f>
        <v>136-0072</v>
      </c>
      <c r="G458" s="4" t="s">
        <v>1656</v>
      </c>
      <c r="H458" s="4" t="s">
        <v>1657</v>
      </c>
      <c r="I458" s="4" t="s">
        <v>1646</v>
      </c>
      <c r="J458" s="7" t="s">
        <v>1249</v>
      </c>
      <c r="K458" s="7"/>
      <c r="L458" s="21" t="s">
        <v>2483</v>
      </c>
    </row>
    <row r="459" spans="1:12">
      <c r="A459" s="4">
        <v>5</v>
      </c>
      <c r="B459" s="4" t="s">
        <v>1658</v>
      </c>
      <c r="C459" s="4" t="s">
        <v>1659</v>
      </c>
      <c r="D459" s="4" t="s">
        <v>76</v>
      </c>
      <c r="E459" s="5" t="str">
        <f>IF(D459="","",VLOOKUP(D459,[1]親子ジャンルリスト!$A$2:$B$27,2,0))</f>
        <v>2_09</v>
      </c>
      <c r="F459" s="5" t="str">
        <f>IF((LEFT(G459,2))="","",VLOOKUP(LEFT(G459,2),[1]郵便番号!$A$2:$B$48,2,0))</f>
        <v>136-0072</v>
      </c>
      <c r="G459" s="4" t="s">
        <v>1660</v>
      </c>
      <c r="H459" s="4" t="s">
        <v>1661</v>
      </c>
      <c r="I459" s="4" t="s">
        <v>1646</v>
      </c>
      <c r="J459" s="7" t="s">
        <v>1249</v>
      </c>
      <c r="K459" s="9" t="s">
        <v>1662</v>
      </c>
      <c r="L459" s="21" t="s">
        <v>2483</v>
      </c>
    </row>
    <row r="460" spans="1:12">
      <c r="A460" s="4">
        <v>6</v>
      </c>
      <c r="B460" s="4" t="s">
        <v>1663</v>
      </c>
      <c r="C460" s="4" t="s">
        <v>1664</v>
      </c>
      <c r="D460" s="4" t="s">
        <v>91</v>
      </c>
      <c r="E460" s="5" t="str">
        <f>IF(D460="","",VLOOKUP(D460,[1]親子ジャンルリスト!$A$2:$B$27,2,0))</f>
        <v>2_13</v>
      </c>
      <c r="F460" s="5" t="str">
        <f>IF((LEFT(G460,2))="","",VLOOKUP(LEFT(G460,2),[1]郵便番号!$A$2:$B$48,2,0))</f>
        <v>136-0072</v>
      </c>
      <c r="G460" s="4" t="s">
        <v>1665</v>
      </c>
      <c r="H460" s="4" t="s">
        <v>1666</v>
      </c>
      <c r="I460" s="4" t="s">
        <v>1646</v>
      </c>
      <c r="J460" s="7" t="s">
        <v>1249</v>
      </c>
      <c r="K460" s="7"/>
      <c r="L460" s="21" t="s">
        <v>2483</v>
      </c>
    </row>
    <row r="461" spans="1:12">
      <c r="A461" s="4">
        <v>7</v>
      </c>
      <c r="B461" s="4" t="s">
        <v>1667</v>
      </c>
      <c r="C461" s="4" t="s">
        <v>1668</v>
      </c>
      <c r="D461" s="4" t="s">
        <v>99</v>
      </c>
      <c r="E461" s="5" t="str">
        <f>IF(D461="","",VLOOKUP(D461,[1]親子ジャンルリスト!$A$2:$B$27,2,0))</f>
        <v>2_14</v>
      </c>
      <c r="F461" s="5" t="str">
        <f>IF((LEFT(G461,2))="","",VLOOKUP(LEFT(G461,2),[1]郵便番号!$A$2:$B$48,2,0))</f>
        <v>136-0072</v>
      </c>
      <c r="G461" s="4" t="s">
        <v>1669</v>
      </c>
      <c r="H461" s="4" t="s">
        <v>1670</v>
      </c>
      <c r="I461" s="4" t="s">
        <v>1646</v>
      </c>
      <c r="J461" s="7" t="s">
        <v>1249</v>
      </c>
      <c r="K461" s="7"/>
      <c r="L461" s="21" t="s">
        <v>2483</v>
      </c>
    </row>
    <row r="462" spans="1:12">
      <c r="A462" s="4">
        <v>8</v>
      </c>
      <c r="B462" s="4" t="s">
        <v>1671</v>
      </c>
      <c r="C462" s="4" t="s">
        <v>855</v>
      </c>
      <c r="D462" s="4" t="s">
        <v>116</v>
      </c>
      <c r="E462" s="5" t="str">
        <f>IF(D462="","",VLOOKUP(D462,[1]親子ジャンルリスト!$A$2:$B$27,2,0))</f>
        <v>3_01</v>
      </c>
      <c r="F462" s="5" t="str">
        <f>IF((LEFT(G462,2))="","",VLOOKUP(LEFT(G462,2),[1]郵便番号!$A$2:$B$48,2,0))</f>
        <v>136-0072</v>
      </c>
      <c r="G462" s="4" t="s">
        <v>1672</v>
      </c>
      <c r="H462" s="4" t="s">
        <v>1673</v>
      </c>
      <c r="I462" s="4" t="s">
        <v>1646</v>
      </c>
      <c r="J462" s="7" t="s">
        <v>1249</v>
      </c>
      <c r="K462" s="7"/>
      <c r="L462" s="21" t="s">
        <v>2489</v>
      </c>
    </row>
    <row r="463" spans="1:12">
      <c r="A463" s="4">
        <v>1</v>
      </c>
      <c r="B463" s="4" t="s">
        <v>1674</v>
      </c>
      <c r="C463" s="4" t="s">
        <v>905</v>
      </c>
      <c r="D463" s="4" t="s">
        <v>12</v>
      </c>
      <c r="E463" s="5" t="str">
        <f>IF(D463="","",VLOOKUP(D463,[1]親子ジャンルリスト!$A$2:$B$27,2,0))</f>
        <v>1_01</v>
      </c>
      <c r="F463" s="5" t="str">
        <f>IF((LEFT(G463,2))="","",VLOOKUP(LEFT(G463,2),[1]郵便番号!$A$2:$B$48,2,0))</f>
        <v>136-0072</v>
      </c>
      <c r="G463" s="4" t="s">
        <v>1675</v>
      </c>
      <c r="H463" s="4" t="s">
        <v>1676</v>
      </c>
      <c r="I463" s="4" t="s">
        <v>1677</v>
      </c>
      <c r="J463" s="7" t="s">
        <v>1249</v>
      </c>
      <c r="K463" s="7"/>
      <c r="L463" s="21" t="s">
        <v>2478</v>
      </c>
    </row>
    <row r="464" spans="1:12">
      <c r="A464" s="4">
        <v>2</v>
      </c>
      <c r="B464" s="4" t="s">
        <v>1678</v>
      </c>
      <c r="C464" s="4" t="s">
        <v>1679</v>
      </c>
      <c r="D464" s="4" t="s">
        <v>12</v>
      </c>
      <c r="E464" s="5" t="str">
        <f>IF(D464="","",VLOOKUP(D464,[1]親子ジャンルリスト!$A$2:$B$27,2,0))</f>
        <v>1_01</v>
      </c>
      <c r="F464" s="5" t="str">
        <f>IF((LEFT(G464,2))="","",VLOOKUP(LEFT(G464,2),[1]郵便番号!$A$2:$B$48,2,0))</f>
        <v>136-0072</v>
      </c>
      <c r="G464" s="4" t="s">
        <v>1680</v>
      </c>
      <c r="H464" s="4" t="s">
        <v>1681</v>
      </c>
      <c r="I464" s="4" t="s">
        <v>1677</v>
      </c>
      <c r="J464" s="7" t="s">
        <v>1249</v>
      </c>
      <c r="K464" s="7"/>
      <c r="L464" s="21" t="s">
        <v>2478</v>
      </c>
    </row>
    <row r="465" spans="1:12">
      <c r="A465" s="4">
        <v>3</v>
      </c>
      <c r="B465" s="4" t="s">
        <v>1682</v>
      </c>
      <c r="C465" s="4" t="s">
        <v>1485</v>
      </c>
      <c r="D465" s="4" t="s">
        <v>12</v>
      </c>
      <c r="E465" s="5" t="str">
        <f>IF(D465="","",VLOOKUP(D465,[1]親子ジャンルリスト!$A$2:$B$27,2,0))</f>
        <v>1_01</v>
      </c>
      <c r="F465" s="5" t="str">
        <f>IF((LEFT(G465,2))="","",VLOOKUP(LEFT(G465,2),[1]郵便番号!$A$2:$B$48,2,0))</f>
        <v>136-0072</v>
      </c>
      <c r="G465" s="4" t="s">
        <v>1683</v>
      </c>
      <c r="H465" s="4" t="s">
        <v>1684</v>
      </c>
      <c r="I465" s="4" t="s">
        <v>1677</v>
      </c>
      <c r="J465" s="7" t="s">
        <v>1249</v>
      </c>
      <c r="K465" s="7"/>
      <c r="L465" s="21" t="s">
        <v>2478</v>
      </c>
    </row>
    <row r="466" spans="1:12">
      <c r="A466" s="4">
        <v>4</v>
      </c>
      <c r="B466" s="4" t="s">
        <v>1685</v>
      </c>
      <c r="C466" s="4" t="s">
        <v>720</v>
      </c>
      <c r="D466" s="4" t="s">
        <v>12</v>
      </c>
      <c r="E466" s="5" t="str">
        <f>IF(D466="","",VLOOKUP(D466,[1]親子ジャンルリスト!$A$2:$B$27,2,0))</f>
        <v>1_01</v>
      </c>
      <c r="F466" s="5" t="str">
        <f>IF((LEFT(G466,2))="","",VLOOKUP(LEFT(G466,2),[1]郵便番号!$A$2:$B$48,2,0))</f>
        <v>136-0072</v>
      </c>
      <c r="G466" s="4" t="s">
        <v>1686</v>
      </c>
      <c r="H466" s="4" t="s">
        <v>1687</v>
      </c>
      <c r="I466" s="4" t="s">
        <v>1677</v>
      </c>
      <c r="J466" s="7" t="s">
        <v>1249</v>
      </c>
      <c r="K466" s="7"/>
      <c r="L466" s="21" t="s">
        <v>2478</v>
      </c>
    </row>
    <row r="467" spans="1:12">
      <c r="A467" s="4">
        <v>5</v>
      </c>
      <c r="B467" s="4" t="s">
        <v>1688</v>
      </c>
      <c r="C467" s="4" t="s">
        <v>1689</v>
      </c>
      <c r="D467" s="4" t="s">
        <v>12</v>
      </c>
      <c r="E467" s="5" t="str">
        <f>IF(D467="","",VLOOKUP(D467,[1]親子ジャンルリスト!$A$2:$B$27,2,0))</f>
        <v>1_01</v>
      </c>
      <c r="F467" s="5" t="s">
        <v>1690</v>
      </c>
      <c r="G467" s="4" t="s">
        <v>1691</v>
      </c>
      <c r="H467" s="4" t="s">
        <v>1692</v>
      </c>
      <c r="I467" s="4" t="s">
        <v>1677</v>
      </c>
      <c r="J467" s="7" t="s">
        <v>1249</v>
      </c>
      <c r="K467" s="7"/>
      <c r="L467" s="21" t="s">
        <v>2478</v>
      </c>
    </row>
    <row r="468" spans="1:12">
      <c r="A468" s="4">
        <v>6</v>
      </c>
      <c r="B468" s="4" t="s">
        <v>1693</v>
      </c>
      <c r="C468" s="4" t="s">
        <v>1193</v>
      </c>
      <c r="D468" s="12" t="s">
        <v>136</v>
      </c>
      <c r="E468" s="5" t="str">
        <f>IF(D468="","",VLOOKUP(D468,[1]親子ジャンルリスト!$A$2:$B$27,2,0))</f>
        <v>1_02</v>
      </c>
      <c r="F468" s="5" t="str">
        <f>IF((LEFT(G468,2))="","",VLOOKUP(LEFT(G468,2),[1]郵便番号!$A$2:$B$48,2,0))</f>
        <v>136-0072</v>
      </c>
      <c r="G468" s="4" t="s">
        <v>1694</v>
      </c>
      <c r="H468" s="4" t="s">
        <v>1695</v>
      </c>
      <c r="I468" s="4" t="s">
        <v>1677</v>
      </c>
      <c r="J468" s="7" t="s">
        <v>1249</v>
      </c>
      <c r="K468" s="7"/>
      <c r="L468" s="21" t="s">
        <v>2478</v>
      </c>
    </row>
    <row r="469" spans="1:12">
      <c r="A469" s="4">
        <v>7</v>
      </c>
      <c r="B469" s="4" t="s">
        <v>1696</v>
      </c>
      <c r="C469" s="4" t="s">
        <v>1697</v>
      </c>
      <c r="D469" s="4" t="s">
        <v>37</v>
      </c>
      <c r="E469" s="5" t="str">
        <f>IF(D469="","",VLOOKUP(D469,[1]親子ジャンルリスト!$A$2:$B$27,2,0))</f>
        <v>1_03</v>
      </c>
      <c r="F469" s="5" t="str">
        <f>IF((LEFT(G469,2))="","",VLOOKUP(LEFT(G469,2),[1]郵便番号!$A$2:$B$48,2,0))</f>
        <v>136-0072</v>
      </c>
      <c r="G469" s="4" t="s">
        <v>1698</v>
      </c>
      <c r="H469" s="4" t="s">
        <v>1699</v>
      </c>
      <c r="I469" s="4" t="s">
        <v>1677</v>
      </c>
      <c r="J469" s="7" t="s">
        <v>1249</v>
      </c>
      <c r="K469" s="7"/>
      <c r="L469" s="21" t="s">
        <v>2478</v>
      </c>
    </row>
    <row r="470" spans="1:12">
      <c r="A470" s="4">
        <v>8</v>
      </c>
      <c r="B470" s="4" t="s">
        <v>1700</v>
      </c>
      <c r="C470" s="4" t="s">
        <v>36</v>
      </c>
      <c r="D470" s="4" t="s">
        <v>37</v>
      </c>
      <c r="E470" s="5" t="str">
        <f>IF(D470="","",VLOOKUP(D470,[1]親子ジャンルリスト!$A$2:$B$27,2,0))</f>
        <v>1_03</v>
      </c>
      <c r="F470" s="5" t="str">
        <f>IF((LEFT(G470,2))="","",VLOOKUP(LEFT(G470,2),[1]郵便番号!$A$2:$B$48,2,0))</f>
        <v>136-0072</v>
      </c>
      <c r="G470" s="4" t="s">
        <v>1701</v>
      </c>
      <c r="H470" s="4" t="s">
        <v>1702</v>
      </c>
      <c r="I470" s="4" t="s">
        <v>1677</v>
      </c>
      <c r="J470" s="7" t="s">
        <v>1249</v>
      </c>
      <c r="K470" s="7"/>
      <c r="L470" s="21" t="s">
        <v>2478</v>
      </c>
    </row>
    <row r="471" spans="1:12">
      <c r="A471" s="4">
        <v>9</v>
      </c>
      <c r="B471" s="4" t="s">
        <v>1703</v>
      </c>
      <c r="C471" s="4" t="s">
        <v>1704</v>
      </c>
      <c r="D471" s="4" t="s">
        <v>158</v>
      </c>
      <c r="E471" s="5" t="str">
        <f>IF(D471="","",VLOOKUP(D471,[1]親子ジャンルリスト!$A$2:$B$27,2,0))</f>
        <v>2_06</v>
      </c>
      <c r="F471" s="5" t="str">
        <f>IF((LEFT(G471,2))="","",VLOOKUP(LEFT(G471,2),[1]郵便番号!$A$2:$B$48,2,0))</f>
        <v>136-0072</v>
      </c>
      <c r="G471" s="4" t="s">
        <v>1705</v>
      </c>
      <c r="H471" s="4"/>
      <c r="I471" s="4" t="s">
        <v>1677</v>
      </c>
      <c r="J471" s="7" t="s">
        <v>1249</v>
      </c>
      <c r="K471" s="7"/>
      <c r="L471" s="21" t="s">
        <v>2483</v>
      </c>
    </row>
    <row r="472" spans="1:12">
      <c r="A472" s="4">
        <v>10</v>
      </c>
      <c r="B472" s="4" t="s">
        <v>1706</v>
      </c>
      <c r="C472" s="4" t="s">
        <v>1707</v>
      </c>
      <c r="D472" s="4" t="s">
        <v>158</v>
      </c>
      <c r="E472" s="5" t="str">
        <f>IF(D472="","",VLOOKUP(D472,[1]親子ジャンルリスト!$A$2:$B$27,2,0))</f>
        <v>2_06</v>
      </c>
      <c r="F472" s="5" t="str">
        <f>IF((LEFT(G472,2))="","",VLOOKUP(LEFT(G472,2),[1]郵便番号!$A$2:$B$48,2,0))</f>
        <v>136-0072</v>
      </c>
      <c r="G472" s="4" t="s">
        <v>1708</v>
      </c>
      <c r="H472" s="4" t="s">
        <v>1709</v>
      </c>
      <c r="I472" s="4" t="s">
        <v>1677</v>
      </c>
      <c r="J472" s="7" t="s">
        <v>1249</v>
      </c>
      <c r="K472" s="7"/>
      <c r="L472" s="21" t="s">
        <v>2483</v>
      </c>
    </row>
    <row r="473" spans="1:12">
      <c r="A473" s="4">
        <v>11</v>
      </c>
      <c r="B473" s="4" t="s">
        <v>1710</v>
      </c>
      <c r="C473" s="4" t="s">
        <v>1711</v>
      </c>
      <c r="D473" s="4" t="s">
        <v>167</v>
      </c>
      <c r="E473" s="5" t="str">
        <f>IF(D473="","",VLOOKUP(D473,[1]親子ジャンルリスト!$A$2:$B$27,2,0))</f>
        <v>2_07</v>
      </c>
      <c r="F473" s="5" t="str">
        <f>IF((LEFT(G473,2))="","",VLOOKUP(LEFT(G473,2),[1]郵便番号!$A$2:$B$48,2,0))</f>
        <v>136-0072</v>
      </c>
      <c r="G473" s="4" t="s">
        <v>1712</v>
      </c>
      <c r="H473" s="4" t="s">
        <v>1713</v>
      </c>
      <c r="I473" s="4" t="s">
        <v>1677</v>
      </c>
      <c r="J473" s="7" t="s">
        <v>1249</v>
      </c>
      <c r="K473" s="7"/>
      <c r="L473" s="21" t="s">
        <v>2483</v>
      </c>
    </row>
    <row r="474" spans="1:12">
      <c r="A474" s="4">
        <v>12</v>
      </c>
      <c r="B474" s="4" t="s">
        <v>1714</v>
      </c>
      <c r="C474" s="4" t="s">
        <v>1715</v>
      </c>
      <c r="D474" s="4" t="s">
        <v>63</v>
      </c>
      <c r="E474" s="5" t="str">
        <f>IF(D474="","",VLOOKUP(D474,[1]親子ジャンルリスト!$A$2:$B$27,2,0))</f>
        <v>2_08</v>
      </c>
      <c r="F474" s="5" t="s">
        <v>1690</v>
      </c>
      <c r="G474" s="4" t="s">
        <v>1716</v>
      </c>
      <c r="H474" s="4" t="s">
        <v>1717</v>
      </c>
      <c r="I474" s="4" t="s">
        <v>1677</v>
      </c>
      <c r="J474" s="7" t="s">
        <v>1249</v>
      </c>
      <c r="K474" s="7"/>
      <c r="L474" s="21" t="s">
        <v>2483</v>
      </c>
    </row>
    <row r="475" spans="1:12">
      <c r="A475" s="4">
        <v>13</v>
      </c>
      <c r="B475" s="4" t="s">
        <v>1718</v>
      </c>
      <c r="C475" s="4" t="s">
        <v>1719</v>
      </c>
      <c r="D475" s="4" t="s">
        <v>63</v>
      </c>
      <c r="E475" s="5" t="str">
        <f>IF(D475="","",VLOOKUP(D475,[1]親子ジャンルリスト!$A$2:$B$27,2,0))</f>
        <v>2_08</v>
      </c>
      <c r="F475" s="5" t="str">
        <f>IF((LEFT(G475,2))="","",VLOOKUP(LEFT(G475,2),[1]郵便番号!$A$2:$B$48,2,0))</f>
        <v>136-0072</v>
      </c>
      <c r="G475" s="4" t="s">
        <v>1720</v>
      </c>
      <c r="H475" s="4" t="s">
        <v>1721</v>
      </c>
      <c r="I475" s="4" t="s">
        <v>1677</v>
      </c>
      <c r="J475" s="7" t="s">
        <v>1249</v>
      </c>
      <c r="K475" s="7"/>
      <c r="L475" s="21" t="s">
        <v>2483</v>
      </c>
    </row>
    <row r="476" spans="1:12">
      <c r="A476" s="4">
        <v>14</v>
      </c>
      <c r="B476" s="4" t="s">
        <v>1722</v>
      </c>
      <c r="C476" s="4" t="s">
        <v>1719</v>
      </c>
      <c r="D476" s="4" t="s">
        <v>63</v>
      </c>
      <c r="E476" s="5" t="str">
        <f>IF(D476="","",VLOOKUP(D476,[1]親子ジャンルリスト!$A$2:$B$27,2,0))</f>
        <v>2_08</v>
      </c>
      <c r="F476" s="5" t="str">
        <f>IF((LEFT(G476,2))="","",VLOOKUP(LEFT(G476,2),[1]郵便番号!$A$2:$B$48,2,0))</f>
        <v>136-0072</v>
      </c>
      <c r="G476" s="4" t="s">
        <v>1723</v>
      </c>
      <c r="H476" s="4" t="s">
        <v>1724</v>
      </c>
      <c r="I476" s="4" t="s">
        <v>1677</v>
      </c>
      <c r="J476" s="7" t="s">
        <v>1249</v>
      </c>
      <c r="K476" s="7"/>
      <c r="L476" s="21" t="s">
        <v>2483</v>
      </c>
    </row>
    <row r="477" spans="1:12">
      <c r="A477" s="4">
        <v>15</v>
      </c>
      <c r="B477" s="4" t="s">
        <v>1725</v>
      </c>
      <c r="C477" s="4" t="s">
        <v>1719</v>
      </c>
      <c r="D477" s="4" t="s">
        <v>63</v>
      </c>
      <c r="E477" s="5" t="str">
        <f>IF(D477="","",VLOOKUP(D477,[1]親子ジャンルリスト!$A$2:$B$27,2,0))</f>
        <v>2_08</v>
      </c>
      <c r="F477" s="5" t="str">
        <f>IF((LEFT(G477,2))="","",VLOOKUP(LEFT(G477,2),[1]郵便番号!$A$2:$B$48,2,0))</f>
        <v>136-0072</v>
      </c>
      <c r="G477" s="4" t="s">
        <v>1726</v>
      </c>
      <c r="H477" s="4" t="s">
        <v>1727</v>
      </c>
      <c r="I477" s="4" t="s">
        <v>1677</v>
      </c>
      <c r="J477" s="7" t="s">
        <v>1249</v>
      </c>
      <c r="K477" s="7"/>
      <c r="L477" s="21" t="s">
        <v>2483</v>
      </c>
    </row>
    <row r="478" spans="1:12">
      <c r="A478" s="4">
        <v>16</v>
      </c>
      <c r="B478" s="4" t="s">
        <v>1728</v>
      </c>
      <c r="C478" s="4" t="s">
        <v>1627</v>
      </c>
      <c r="D478" s="4" t="s">
        <v>63</v>
      </c>
      <c r="E478" s="5" t="str">
        <f>IF(D478="","",VLOOKUP(D478,[1]親子ジャンルリスト!$A$2:$B$27,2,0))</f>
        <v>2_08</v>
      </c>
      <c r="F478" s="5" t="str">
        <f>IF((LEFT(G478,2))="","",VLOOKUP(LEFT(G478,2),[1]郵便番号!$A$2:$B$48,2,0))</f>
        <v>136-0072</v>
      </c>
      <c r="G478" s="4" t="s">
        <v>1729</v>
      </c>
      <c r="H478" s="4" t="s">
        <v>1730</v>
      </c>
      <c r="I478" s="4" t="s">
        <v>1677</v>
      </c>
      <c r="J478" s="7" t="s">
        <v>1249</v>
      </c>
      <c r="K478" s="7"/>
      <c r="L478" s="21" t="s">
        <v>2483</v>
      </c>
    </row>
    <row r="479" spans="1:12">
      <c r="A479" s="4">
        <v>17</v>
      </c>
      <c r="B479" s="4" t="s">
        <v>1731</v>
      </c>
      <c r="C479" s="5" t="s">
        <v>525</v>
      </c>
      <c r="D479" s="4" t="s">
        <v>181</v>
      </c>
      <c r="E479" s="5" t="str">
        <f>IF(D479="","",VLOOKUP(D479,[1]親子ジャンルリスト!$A$2:$B$27,2,0))</f>
        <v>2_10</v>
      </c>
      <c r="F479" s="5" t="str">
        <f>IF((LEFT(G479,2))="","",VLOOKUP(LEFT(G479,2),[1]郵便番号!$A$2:$B$48,2,0))</f>
        <v>136-0072</v>
      </c>
      <c r="G479" s="4" t="s">
        <v>1732</v>
      </c>
      <c r="H479" s="4" t="s">
        <v>1733</v>
      </c>
      <c r="I479" s="4" t="s">
        <v>1677</v>
      </c>
      <c r="J479" s="7" t="s">
        <v>1249</v>
      </c>
      <c r="K479" s="7"/>
      <c r="L479" s="21" t="s">
        <v>2483</v>
      </c>
    </row>
    <row r="480" spans="1:12">
      <c r="A480" s="4">
        <v>18</v>
      </c>
      <c r="B480" s="4" t="s">
        <v>1734</v>
      </c>
      <c r="C480" s="4" t="s">
        <v>98</v>
      </c>
      <c r="D480" s="4" t="s">
        <v>99</v>
      </c>
      <c r="E480" s="5" t="str">
        <f>IF(D480="","",VLOOKUP(D480,[1]親子ジャンルリスト!$A$2:$B$27,2,0))</f>
        <v>2_14</v>
      </c>
      <c r="F480" s="5" t="str">
        <f>IF((LEFT(G480,2))="","",VLOOKUP(LEFT(G480,2),[1]郵便番号!$A$2:$B$48,2,0))</f>
        <v>136-0072</v>
      </c>
      <c r="G480" s="4" t="s">
        <v>1735</v>
      </c>
      <c r="H480" s="4" t="s">
        <v>1736</v>
      </c>
      <c r="I480" s="4" t="s">
        <v>1677</v>
      </c>
      <c r="J480" s="7" t="s">
        <v>1249</v>
      </c>
      <c r="K480" s="7"/>
      <c r="L480" s="21" t="s">
        <v>2483</v>
      </c>
    </row>
    <row r="481" spans="1:12">
      <c r="A481" s="4">
        <v>19</v>
      </c>
      <c r="B481" s="4" t="s">
        <v>1737</v>
      </c>
      <c r="C481" s="4" t="s">
        <v>103</v>
      </c>
      <c r="D481" s="4" t="s">
        <v>2578</v>
      </c>
      <c r="E481" s="5" t="str">
        <f>IF(D481="","",VLOOKUP(D481,[1]親子ジャンルリスト!$A$2:$B$27,2,0))</f>
        <v>2_15</v>
      </c>
      <c r="F481" s="5" t="str">
        <f>IF((LEFT(G481,2))="","",VLOOKUP(LEFT(G481,2),[1]郵便番号!$A$2:$B$48,2,0))</f>
        <v>136-0072</v>
      </c>
      <c r="G481" s="4" t="s">
        <v>1738</v>
      </c>
      <c r="H481" s="4" t="s">
        <v>1739</v>
      </c>
      <c r="I481" s="4" t="s">
        <v>1677</v>
      </c>
      <c r="J481" s="7" t="s">
        <v>1249</v>
      </c>
      <c r="K481" s="7"/>
      <c r="L481" s="21" t="s">
        <v>2483</v>
      </c>
    </row>
    <row r="482" spans="1:12">
      <c r="A482" s="4">
        <v>20</v>
      </c>
      <c r="B482" s="4" t="s">
        <v>1740</v>
      </c>
      <c r="C482" s="4" t="s">
        <v>652</v>
      </c>
      <c r="D482" s="4" t="s">
        <v>116</v>
      </c>
      <c r="E482" s="5" t="str">
        <f>IF(D482="","",VLOOKUP(D482,[1]親子ジャンルリスト!$A$2:$B$27,2,0))</f>
        <v>3_01</v>
      </c>
      <c r="F482" s="5" t="str">
        <f>IF((LEFT(G482,2))="","",VLOOKUP(LEFT(G482,2),[1]郵便番号!$A$2:$B$48,2,0))</f>
        <v>136-0072</v>
      </c>
      <c r="G482" s="4" t="s">
        <v>1741</v>
      </c>
      <c r="H482" s="4" t="s">
        <v>1742</v>
      </c>
      <c r="I482" s="4" t="s">
        <v>1677</v>
      </c>
      <c r="J482" s="7" t="s">
        <v>1249</v>
      </c>
      <c r="K482" s="7"/>
      <c r="L482" s="21" t="s">
        <v>2489</v>
      </c>
    </row>
    <row r="483" spans="1:12">
      <c r="A483" s="4">
        <v>21</v>
      </c>
      <c r="B483" s="4" t="s">
        <v>1743</v>
      </c>
      <c r="C483" s="4" t="s">
        <v>821</v>
      </c>
      <c r="D483" s="4" t="s">
        <v>116</v>
      </c>
      <c r="E483" s="5" t="str">
        <f>IF(D483="","",VLOOKUP(D483,[1]親子ジャンルリスト!$A$2:$B$27,2,0))</f>
        <v>3_01</v>
      </c>
      <c r="F483" s="5" t="str">
        <f>IF((LEFT(G483,2))="","",VLOOKUP(LEFT(G483,2),[1]郵便番号!$A$2:$B$48,2,0))</f>
        <v>136-0072</v>
      </c>
      <c r="G483" s="4" t="s">
        <v>1744</v>
      </c>
      <c r="H483" s="4" t="s">
        <v>1745</v>
      </c>
      <c r="I483" s="4" t="s">
        <v>1677</v>
      </c>
      <c r="J483" s="7" t="s">
        <v>1249</v>
      </c>
      <c r="K483" s="7" t="s">
        <v>1615</v>
      </c>
      <c r="L483" s="21" t="s">
        <v>2489</v>
      </c>
    </row>
    <row r="484" spans="1:12">
      <c r="A484" s="4">
        <v>1</v>
      </c>
      <c r="B484" s="4" t="s">
        <v>1746</v>
      </c>
      <c r="C484" s="4" t="s">
        <v>1747</v>
      </c>
      <c r="D484" s="4" t="s">
        <v>12</v>
      </c>
      <c r="E484" s="5" t="str">
        <f>IF(D484="","",VLOOKUP(D484,[1]親子ジャンルリスト!$A$2:$B$27,2,0))</f>
        <v>1_01</v>
      </c>
      <c r="F484" s="5" t="str">
        <f>IF((LEFT(G484,2))="","",VLOOKUP(LEFT(G484,2),[1]郵便番号!$A$2:$B$48,2,0))</f>
        <v>136-0072</v>
      </c>
      <c r="G484" s="4" t="s">
        <v>1748</v>
      </c>
      <c r="H484" s="4" t="s">
        <v>1749</v>
      </c>
      <c r="I484" s="4" t="s">
        <v>1750</v>
      </c>
      <c r="J484" s="7" t="s">
        <v>1249</v>
      </c>
      <c r="K484" s="7"/>
      <c r="L484" s="21" t="s">
        <v>2478</v>
      </c>
    </row>
    <row r="485" spans="1:12">
      <c r="A485" s="4">
        <v>2</v>
      </c>
      <c r="B485" s="4" t="s">
        <v>1751</v>
      </c>
      <c r="C485" s="4" t="s">
        <v>1181</v>
      </c>
      <c r="D485" s="4" t="s">
        <v>12</v>
      </c>
      <c r="E485" s="5" t="str">
        <f>IF(D485="","",VLOOKUP(D485,[1]親子ジャンルリスト!$A$2:$B$27,2,0))</f>
        <v>1_01</v>
      </c>
      <c r="F485" s="5" t="str">
        <f>IF((LEFT(G485,2))="","",VLOOKUP(LEFT(G485,2),[1]郵便番号!$A$2:$B$48,2,0))</f>
        <v>136-0072</v>
      </c>
      <c r="G485" s="4" t="s">
        <v>1752</v>
      </c>
      <c r="H485" s="4" t="s">
        <v>1753</v>
      </c>
      <c r="I485" s="4" t="s">
        <v>1750</v>
      </c>
      <c r="J485" s="7" t="s">
        <v>1249</v>
      </c>
      <c r="K485" s="7"/>
      <c r="L485" s="21" t="s">
        <v>2478</v>
      </c>
    </row>
    <row r="486" spans="1:12">
      <c r="A486" s="4">
        <v>3</v>
      </c>
      <c r="B486" s="4" t="s">
        <v>1754</v>
      </c>
      <c r="C486" s="4" t="s">
        <v>255</v>
      </c>
      <c r="D486" s="4" t="s">
        <v>12</v>
      </c>
      <c r="E486" s="5" t="str">
        <f>IF(D486="","",VLOOKUP(D486,[1]親子ジャンルリスト!$A$2:$B$27,2,0))</f>
        <v>1_01</v>
      </c>
      <c r="F486" s="5" t="str">
        <f>IF((LEFT(G486,2))="","",VLOOKUP(LEFT(G486,2),[1]郵便番号!$A$2:$B$48,2,0))</f>
        <v>136-0072</v>
      </c>
      <c r="G486" s="4" t="s">
        <v>1755</v>
      </c>
      <c r="H486" s="4" t="s">
        <v>1756</v>
      </c>
      <c r="I486" s="4" t="s">
        <v>1750</v>
      </c>
      <c r="J486" s="7" t="s">
        <v>1249</v>
      </c>
      <c r="K486" s="7"/>
      <c r="L486" s="21" t="s">
        <v>2478</v>
      </c>
    </row>
    <row r="487" spans="1:12">
      <c r="A487" s="4">
        <v>4</v>
      </c>
      <c r="B487" s="4" t="s">
        <v>2579</v>
      </c>
      <c r="C487" s="4" t="s">
        <v>1757</v>
      </c>
      <c r="D487" s="4" t="s">
        <v>12</v>
      </c>
      <c r="E487" s="5" t="str">
        <f>IF(D487="","",VLOOKUP(D487,[1]親子ジャンルリスト!$A$2:$B$27,2,0))</f>
        <v>1_01</v>
      </c>
      <c r="F487" s="5" t="str">
        <f>IF((LEFT(G487,2))="","",VLOOKUP(LEFT(G487,2),[1]郵便番号!$A$2:$B$48,2,0))</f>
        <v>136-0072</v>
      </c>
      <c r="G487" s="4" t="s">
        <v>1758</v>
      </c>
      <c r="H487" s="4" t="s">
        <v>1759</v>
      </c>
      <c r="I487" s="4" t="s">
        <v>1750</v>
      </c>
      <c r="J487" s="7" t="s">
        <v>1249</v>
      </c>
      <c r="K487" s="7"/>
      <c r="L487" s="21" t="s">
        <v>2478</v>
      </c>
    </row>
    <row r="488" spans="1:12">
      <c r="A488" s="4">
        <v>5</v>
      </c>
      <c r="B488" s="4" t="s">
        <v>2580</v>
      </c>
      <c r="C488" s="4" t="s">
        <v>681</v>
      </c>
      <c r="D488" s="4" t="s">
        <v>45</v>
      </c>
      <c r="E488" s="5" t="str">
        <f>IF(D488="","",VLOOKUP(D488,[1]親子ジャンルリスト!$A$2:$B$27,2,0))</f>
        <v>2_01</v>
      </c>
      <c r="F488" s="5" t="str">
        <f>IF((LEFT(G488,2))="","",VLOOKUP(LEFT(G488,2),[1]郵便番号!$A$2:$B$48,2,0))</f>
        <v>136-0072</v>
      </c>
      <c r="G488" s="4" t="s">
        <v>1760</v>
      </c>
      <c r="H488" s="4" t="s">
        <v>1761</v>
      </c>
      <c r="I488" s="4" t="s">
        <v>1750</v>
      </c>
      <c r="J488" s="7" t="s">
        <v>1249</v>
      </c>
      <c r="K488" s="7"/>
      <c r="L488" s="21" t="s">
        <v>2483</v>
      </c>
    </row>
    <row r="489" spans="1:12">
      <c r="A489" s="4">
        <v>6</v>
      </c>
      <c r="B489" s="4" t="s">
        <v>1762</v>
      </c>
      <c r="C489" s="4" t="s">
        <v>1763</v>
      </c>
      <c r="D489" s="4" t="s">
        <v>45</v>
      </c>
      <c r="E489" s="5" t="str">
        <f>IF(D489="","",VLOOKUP(D489,[1]親子ジャンルリスト!$A$2:$B$27,2,0))</f>
        <v>2_01</v>
      </c>
      <c r="F489" s="5" t="str">
        <f>IF((LEFT(G489,2))="","",VLOOKUP(LEFT(G489,2),[1]郵便番号!$A$2:$B$48,2,0))</f>
        <v>136-0072</v>
      </c>
      <c r="G489" s="4" t="s">
        <v>1760</v>
      </c>
      <c r="H489" s="4" t="s">
        <v>1764</v>
      </c>
      <c r="I489" s="4" t="s">
        <v>1750</v>
      </c>
      <c r="J489" s="7" t="s">
        <v>1249</v>
      </c>
      <c r="K489" s="7"/>
      <c r="L489" s="21" t="s">
        <v>2483</v>
      </c>
    </row>
    <row r="490" spans="1:12">
      <c r="A490" s="4">
        <v>7</v>
      </c>
      <c r="B490" s="4" t="s">
        <v>1765</v>
      </c>
      <c r="C490" s="4" t="s">
        <v>681</v>
      </c>
      <c r="D490" s="4" t="s">
        <v>45</v>
      </c>
      <c r="E490" s="5" t="str">
        <f>IF(D490="","",VLOOKUP(D490,[1]親子ジャンルリスト!$A$2:$B$27,2,0))</f>
        <v>2_01</v>
      </c>
      <c r="F490" s="5" t="str">
        <f>IF((LEFT(G490,2))="","",VLOOKUP(LEFT(G490,2),[1]郵便番号!$A$2:$B$48,2,0))</f>
        <v>136-0072</v>
      </c>
      <c r="G490" s="4" t="s">
        <v>1766</v>
      </c>
      <c r="H490" s="4" t="s">
        <v>1767</v>
      </c>
      <c r="I490" s="4" t="s">
        <v>1750</v>
      </c>
      <c r="J490" s="7" t="s">
        <v>1249</v>
      </c>
      <c r="K490" s="7"/>
      <c r="L490" s="21" t="s">
        <v>2483</v>
      </c>
    </row>
    <row r="491" spans="1:12">
      <c r="A491" s="4">
        <v>8</v>
      </c>
      <c r="B491" s="4" t="s">
        <v>1768</v>
      </c>
      <c r="C491" s="4" t="s">
        <v>681</v>
      </c>
      <c r="D491" s="4" t="s">
        <v>45</v>
      </c>
      <c r="E491" s="5" t="str">
        <f>IF(D491="","",VLOOKUP(D491,[1]親子ジャンルリスト!$A$2:$B$27,2,0))</f>
        <v>2_01</v>
      </c>
      <c r="F491" s="5" t="str">
        <f>IF((LEFT(G491,2))="","",VLOOKUP(LEFT(G491,2),[1]郵便番号!$A$2:$B$48,2,0))</f>
        <v>136-0072</v>
      </c>
      <c r="G491" s="4" t="s">
        <v>1769</v>
      </c>
      <c r="H491" s="4" t="s">
        <v>1770</v>
      </c>
      <c r="I491" s="4" t="s">
        <v>1750</v>
      </c>
      <c r="J491" s="7" t="s">
        <v>1249</v>
      </c>
      <c r="K491" s="7"/>
      <c r="L491" s="21" t="s">
        <v>2483</v>
      </c>
    </row>
    <row r="492" spans="1:12">
      <c r="A492" s="4">
        <v>9</v>
      </c>
      <c r="B492" s="4" t="s">
        <v>1771</v>
      </c>
      <c r="C492" s="4" t="s">
        <v>1772</v>
      </c>
      <c r="D492" s="4" t="s">
        <v>50</v>
      </c>
      <c r="E492" s="5" t="str">
        <f>IF(D492="","",VLOOKUP(D492,[1]親子ジャンルリスト!$A$2:$B$27,2,0))</f>
        <v>2_02</v>
      </c>
      <c r="F492" s="5" t="str">
        <f>IF((LEFT(G492,2))="","",VLOOKUP(LEFT(G492,2),[1]郵便番号!$A$2:$B$48,2,0))</f>
        <v>136-0072</v>
      </c>
      <c r="G492" s="4" t="s">
        <v>1773</v>
      </c>
      <c r="H492" s="4" t="s">
        <v>1774</v>
      </c>
      <c r="I492" s="4" t="s">
        <v>1750</v>
      </c>
      <c r="J492" s="7" t="s">
        <v>1249</v>
      </c>
      <c r="K492" s="7"/>
      <c r="L492" s="21" t="s">
        <v>2483</v>
      </c>
    </row>
    <row r="493" spans="1:12">
      <c r="A493" s="4">
        <v>10</v>
      </c>
      <c r="B493" s="4" t="s">
        <v>1750</v>
      </c>
      <c r="C493" s="4" t="s">
        <v>1772</v>
      </c>
      <c r="D493" s="4" t="s">
        <v>50</v>
      </c>
      <c r="E493" s="5" t="str">
        <f>IF(D493="","",VLOOKUP(D493,[1]親子ジャンルリスト!$A$2:$B$27,2,0))</f>
        <v>2_02</v>
      </c>
      <c r="F493" s="5" t="str">
        <f>IF((LEFT(G493,2))="","",VLOOKUP(LEFT(G493,2),[1]郵便番号!$A$2:$B$48,2,0))</f>
        <v>136-0072</v>
      </c>
      <c r="G493" s="4" t="s">
        <v>1775</v>
      </c>
      <c r="H493" s="4" t="s">
        <v>1776</v>
      </c>
      <c r="I493" s="4" t="s">
        <v>1750</v>
      </c>
      <c r="J493" s="7" t="s">
        <v>1249</v>
      </c>
      <c r="K493" s="7"/>
      <c r="L493" s="21" t="s">
        <v>2483</v>
      </c>
    </row>
    <row r="494" spans="1:12">
      <c r="A494" s="4">
        <v>11</v>
      </c>
      <c r="B494" s="4" t="s">
        <v>1777</v>
      </c>
      <c r="C494" s="4" t="s">
        <v>1778</v>
      </c>
      <c r="D494" s="4" t="s">
        <v>50</v>
      </c>
      <c r="E494" s="5" t="str">
        <f>IF(D494="","",VLOOKUP(D494,[1]親子ジャンルリスト!$A$2:$B$27,2,0))</f>
        <v>2_02</v>
      </c>
      <c r="F494" s="5" t="str">
        <f>IF((LEFT(G494,2))="","",VLOOKUP(LEFT(G494,2),[1]郵便番号!$A$2:$B$48,2,0))</f>
        <v>136-0072</v>
      </c>
      <c r="G494" s="4" t="s">
        <v>1779</v>
      </c>
      <c r="H494" s="4" t="s">
        <v>1780</v>
      </c>
      <c r="I494" s="4" t="s">
        <v>1750</v>
      </c>
      <c r="J494" s="7" t="s">
        <v>1249</v>
      </c>
      <c r="K494" s="7"/>
      <c r="L494" s="21" t="s">
        <v>2483</v>
      </c>
    </row>
    <row r="495" spans="1:12">
      <c r="A495" s="4">
        <v>12</v>
      </c>
      <c r="B495" s="4" t="s">
        <v>1781</v>
      </c>
      <c r="C495" s="4" t="s">
        <v>49</v>
      </c>
      <c r="D495" s="4" t="s">
        <v>50</v>
      </c>
      <c r="E495" s="5" t="str">
        <f>IF(D495="","",VLOOKUP(D495,[1]親子ジャンルリスト!$A$2:$B$27,2,0))</f>
        <v>2_02</v>
      </c>
      <c r="F495" s="5" t="str">
        <f>IF((LEFT(G495,2))="","",VLOOKUP(LEFT(G495,2),[1]郵便番号!$A$2:$B$48,2,0))</f>
        <v>136-0072</v>
      </c>
      <c r="G495" s="4" t="s">
        <v>1782</v>
      </c>
      <c r="H495" s="4" t="s">
        <v>1783</v>
      </c>
      <c r="I495" s="4" t="s">
        <v>1750</v>
      </c>
      <c r="J495" s="7" t="s">
        <v>1249</v>
      </c>
      <c r="K495" s="7"/>
      <c r="L495" s="21" t="s">
        <v>2483</v>
      </c>
    </row>
    <row r="496" spans="1:12">
      <c r="A496" s="4">
        <v>13</v>
      </c>
      <c r="B496" s="4" t="s">
        <v>1784</v>
      </c>
      <c r="C496" s="5" t="s">
        <v>212</v>
      </c>
      <c r="D496" s="4" t="s">
        <v>155</v>
      </c>
      <c r="E496" s="5" t="str">
        <f>IF(D496="","",VLOOKUP(D496,[1]親子ジャンルリスト!$A$2:$B$27,2,0))</f>
        <v>2_03</v>
      </c>
      <c r="F496" s="5" t="str">
        <f>IF((LEFT(G496,2))="","",VLOOKUP(LEFT(G496,2),[1]郵便番号!$A$2:$B$48,2,0))</f>
        <v>136-0072</v>
      </c>
      <c r="G496" s="4" t="s">
        <v>1785</v>
      </c>
      <c r="H496" s="4" t="s">
        <v>1786</v>
      </c>
      <c r="I496" s="4" t="s">
        <v>1750</v>
      </c>
      <c r="J496" s="7" t="s">
        <v>1249</v>
      </c>
      <c r="K496" s="7"/>
      <c r="L496" s="21" t="s">
        <v>2483</v>
      </c>
    </row>
    <row r="497" spans="1:12">
      <c r="A497" s="4">
        <v>14</v>
      </c>
      <c r="B497" s="4" t="s">
        <v>1787</v>
      </c>
      <c r="C497" s="4" t="s">
        <v>1788</v>
      </c>
      <c r="D497" s="4" t="s">
        <v>300</v>
      </c>
      <c r="E497" s="5" t="str">
        <f>IF(D497="","",VLOOKUP(D497,[1]親子ジャンルリスト!$A$2:$B$27,2,0))</f>
        <v>2_04</v>
      </c>
      <c r="F497" s="5" t="str">
        <f>IF((LEFT(G497,2))="","",VLOOKUP(LEFT(G497,2),[1]郵便番号!$A$2:$B$48,2,0))</f>
        <v>136-0072</v>
      </c>
      <c r="G497" s="4" t="s">
        <v>1789</v>
      </c>
      <c r="H497" s="4" t="s">
        <v>1790</v>
      </c>
      <c r="I497" s="4" t="s">
        <v>1750</v>
      </c>
      <c r="J497" s="7" t="s">
        <v>1249</v>
      </c>
      <c r="K497" s="7"/>
      <c r="L497" s="21" t="s">
        <v>2483</v>
      </c>
    </row>
    <row r="498" spans="1:12">
      <c r="A498" s="4">
        <v>15</v>
      </c>
      <c r="B498" s="4" t="s">
        <v>1791</v>
      </c>
      <c r="C498" s="4" t="s">
        <v>1792</v>
      </c>
      <c r="D498" s="4" t="s">
        <v>300</v>
      </c>
      <c r="E498" s="5" t="str">
        <f>IF(D498="","",VLOOKUP(D498,[1]親子ジャンルリスト!$A$2:$B$27,2,0))</f>
        <v>2_04</v>
      </c>
      <c r="F498" s="5" t="str">
        <f>IF((LEFT(G498,2))="","",VLOOKUP(LEFT(G498,2),[1]郵便番号!$A$2:$B$48,2,0))</f>
        <v>136-0072</v>
      </c>
      <c r="G498" s="4" t="s">
        <v>1793</v>
      </c>
      <c r="H498" s="4" t="s">
        <v>1794</v>
      </c>
      <c r="I498" s="4" t="s">
        <v>1750</v>
      </c>
      <c r="J498" s="7" t="s">
        <v>1249</v>
      </c>
      <c r="K498" s="7"/>
      <c r="L498" s="21" t="s">
        <v>2483</v>
      </c>
    </row>
    <row r="499" spans="1:12">
      <c r="A499" s="4">
        <v>16</v>
      </c>
      <c r="B499" s="4" t="s">
        <v>2581</v>
      </c>
      <c r="C499" s="4" t="s">
        <v>1795</v>
      </c>
      <c r="D499" s="4" t="s">
        <v>315</v>
      </c>
      <c r="E499" s="5" t="str">
        <f>IF(D499="","",VLOOKUP(D499,[1]親子ジャンルリスト!$A$2:$B$27,2,0))</f>
        <v>2_05</v>
      </c>
      <c r="F499" s="5" t="str">
        <f>IF((LEFT(G499,2))="","",VLOOKUP(LEFT(G499,2),[1]郵便番号!$A$2:$B$48,2,0))</f>
        <v>136-0072</v>
      </c>
      <c r="G499" s="4" t="s">
        <v>1796</v>
      </c>
      <c r="H499" s="4" t="s">
        <v>1797</v>
      </c>
      <c r="I499" s="4" t="s">
        <v>1750</v>
      </c>
      <c r="J499" s="7" t="s">
        <v>1249</v>
      </c>
      <c r="K499" s="7"/>
      <c r="L499" s="21" t="s">
        <v>2483</v>
      </c>
    </row>
    <row r="500" spans="1:12">
      <c r="A500" s="4">
        <v>17</v>
      </c>
      <c r="B500" s="4" t="s">
        <v>1798</v>
      </c>
      <c r="C500" s="4" t="s">
        <v>1141</v>
      </c>
      <c r="D500" s="4" t="s">
        <v>315</v>
      </c>
      <c r="E500" s="5" t="str">
        <f>IF(D500="","",VLOOKUP(D500,[1]親子ジャンルリスト!$A$2:$B$27,2,0))</f>
        <v>2_05</v>
      </c>
      <c r="F500" s="5" t="str">
        <f>IF((LEFT(G500,2))="","",VLOOKUP(LEFT(G500,2),[1]郵便番号!$A$2:$B$48,2,0))</f>
        <v>136-0072</v>
      </c>
      <c r="G500" s="4" t="s">
        <v>1799</v>
      </c>
      <c r="H500" s="4" t="s">
        <v>1800</v>
      </c>
      <c r="I500" s="4" t="s">
        <v>1750</v>
      </c>
      <c r="J500" s="7" t="s">
        <v>1249</v>
      </c>
      <c r="K500" s="9" t="s">
        <v>1801</v>
      </c>
      <c r="L500" s="21" t="s">
        <v>2483</v>
      </c>
    </row>
    <row r="501" spans="1:12">
      <c r="A501" s="4">
        <v>18</v>
      </c>
      <c r="B501" s="4" t="s">
        <v>1802</v>
      </c>
      <c r="C501" s="4" t="s">
        <v>1803</v>
      </c>
      <c r="D501" s="4" t="s">
        <v>158</v>
      </c>
      <c r="E501" s="5" t="str">
        <f>IF(D501="","",VLOOKUP(D501,[1]親子ジャンルリスト!$A$2:$B$27,2,0))</f>
        <v>2_06</v>
      </c>
      <c r="F501" s="5" t="str">
        <f>IF((LEFT(G501,2))="","",VLOOKUP(LEFT(G501,2),[1]郵便番号!$A$2:$B$48,2,0))</f>
        <v>136-0072</v>
      </c>
      <c r="G501" s="4" t="s">
        <v>1804</v>
      </c>
      <c r="H501" s="4" t="s">
        <v>1805</v>
      </c>
      <c r="I501" s="4" t="s">
        <v>1750</v>
      </c>
      <c r="J501" s="7" t="s">
        <v>1249</v>
      </c>
      <c r="K501" s="7"/>
      <c r="L501" s="21" t="s">
        <v>2483</v>
      </c>
    </row>
    <row r="502" spans="1:12">
      <c r="A502" s="4">
        <v>19</v>
      </c>
      <c r="B502" s="4" t="s">
        <v>1806</v>
      </c>
      <c r="C502" s="4" t="s">
        <v>1807</v>
      </c>
      <c r="D502" s="4" t="s">
        <v>158</v>
      </c>
      <c r="E502" s="5" t="str">
        <f>IF(D502="","",VLOOKUP(D502,[1]親子ジャンルリスト!$A$2:$B$27,2,0))</f>
        <v>2_06</v>
      </c>
      <c r="F502" s="5" t="str">
        <f>IF((LEFT(G502,2))="","",VLOOKUP(LEFT(G502,2),[1]郵便番号!$A$2:$B$48,2,0))</f>
        <v>136-0072</v>
      </c>
      <c r="G502" s="4" t="s">
        <v>1808</v>
      </c>
      <c r="H502" s="4" t="s">
        <v>1809</v>
      </c>
      <c r="I502" s="4" t="s">
        <v>1750</v>
      </c>
      <c r="J502" s="7" t="s">
        <v>1249</v>
      </c>
      <c r="K502" s="7"/>
      <c r="L502" s="21" t="s">
        <v>2483</v>
      </c>
    </row>
    <row r="503" spans="1:12">
      <c r="A503" s="4">
        <v>20</v>
      </c>
      <c r="B503" s="4" t="s">
        <v>1810</v>
      </c>
      <c r="C503" s="4" t="s">
        <v>1811</v>
      </c>
      <c r="D503" s="4" t="s">
        <v>158</v>
      </c>
      <c r="E503" s="5" t="str">
        <f>IF(D503="","",VLOOKUP(D503,[1]親子ジャンルリスト!$A$2:$B$27,2,0))</f>
        <v>2_06</v>
      </c>
      <c r="F503" s="5" t="str">
        <f>IF((LEFT(G503,2))="","",VLOOKUP(LEFT(G503,2),[1]郵便番号!$A$2:$B$48,2,0))</f>
        <v>136-0072</v>
      </c>
      <c r="G503" s="4" t="s">
        <v>1808</v>
      </c>
      <c r="H503" s="4" t="s">
        <v>1812</v>
      </c>
      <c r="I503" s="4" t="s">
        <v>1750</v>
      </c>
      <c r="J503" s="7" t="s">
        <v>1249</v>
      </c>
      <c r="K503" s="7"/>
      <c r="L503" s="21" t="s">
        <v>2483</v>
      </c>
    </row>
    <row r="504" spans="1:12">
      <c r="A504" s="4">
        <v>21</v>
      </c>
      <c r="B504" s="4" t="s">
        <v>1813</v>
      </c>
      <c r="C504" s="4" t="s">
        <v>1814</v>
      </c>
      <c r="D504" s="4" t="s">
        <v>158</v>
      </c>
      <c r="E504" s="5" t="str">
        <f>IF(D504="","",VLOOKUP(D504,[1]親子ジャンルリスト!$A$2:$B$27,2,0))</f>
        <v>2_06</v>
      </c>
      <c r="F504" s="5" t="str">
        <f>IF((LEFT(G504,2))="","",VLOOKUP(LEFT(G504,2),[1]郵便番号!$A$2:$B$48,2,0))</f>
        <v>136-0072</v>
      </c>
      <c r="G504" s="4" t="s">
        <v>1815</v>
      </c>
      <c r="H504" s="4" t="s">
        <v>1816</v>
      </c>
      <c r="I504" s="4" t="s">
        <v>1750</v>
      </c>
      <c r="J504" s="7" t="s">
        <v>1249</v>
      </c>
      <c r="K504" s="7"/>
      <c r="L504" s="21" t="s">
        <v>2483</v>
      </c>
    </row>
    <row r="505" spans="1:12">
      <c r="A505" s="4">
        <v>22</v>
      </c>
      <c r="B505" s="4" t="s">
        <v>1817</v>
      </c>
      <c r="C505" s="4" t="s">
        <v>1704</v>
      </c>
      <c r="D505" s="4" t="s">
        <v>158</v>
      </c>
      <c r="E505" s="5" t="str">
        <f>IF(D505="","",VLOOKUP(D505,[1]親子ジャンルリスト!$A$2:$B$27,2,0))</f>
        <v>2_06</v>
      </c>
      <c r="F505" s="5" t="str">
        <f>IF((LEFT(G505,2))="","",VLOOKUP(LEFT(G505,2),[1]郵便番号!$A$2:$B$48,2,0))</f>
        <v>136-0072</v>
      </c>
      <c r="G505" s="4" t="s">
        <v>1782</v>
      </c>
      <c r="H505" s="4" t="s">
        <v>1818</v>
      </c>
      <c r="I505" s="4" t="s">
        <v>1750</v>
      </c>
      <c r="J505" s="7" t="s">
        <v>1249</v>
      </c>
      <c r="K505" s="7"/>
      <c r="L505" s="21" t="s">
        <v>2483</v>
      </c>
    </row>
    <row r="506" spans="1:12">
      <c r="A506" s="4">
        <v>23</v>
      </c>
      <c r="B506" s="4" t="s">
        <v>1819</v>
      </c>
      <c r="C506" s="4" t="s">
        <v>1820</v>
      </c>
      <c r="D506" s="4" t="s">
        <v>76</v>
      </c>
      <c r="E506" s="5" t="str">
        <f>IF(D506="","",VLOOKUP(D506,[1]親子ジャンルリスト!$A$2:$B$27,2,0))</f>
        <v>2_09</v>
      </c>
      <c r="F506" s="5" t="str">
        <f>IF((LEFT(G506,2))="","",VLOOKUP(LEFT(G506,2),[1]郵便番号!$A$2:$B$48,2,0))</f>
        <v>136-0072</v>
      </c>
      <c r="G506" s="4" t="s">
        <v>1821</v>
      </c>
      <c r="H506" s="4" t="s">
        <v>1822</v>
      </c>
      <c r="I506" s="4" t="s">
        <v>1750</v>
      </c>
      <c r="J506" s="7" t="s">
        <v>1249</v>
      </c>
      <c r="K506" s="7"/>
      <c r="L506" s="21" t="s">
        <v>2483</v>
      </c>
    </row>
    <row r="507" spans="1:12">
      <c r="A507" s="4">
        <v>24</v>
      </c>
      <c r="B507" s="4" t="s">
        <v>1823</v>
      </c>
      <c r="C507" s="4" t="s">
        <v>1824</v>
      </c>
      <c r="D507" s="4" t="s">
        <v>81</v>
      </c>
      <c r="E507" s="5" t="str">
        <f>IF(D507="","",VLOOKUP(D507,[1]親子ジャンルリスト!$A$2:$B$27,2,0))</f>
        <v>2_11</v>
      </c>
      <c r="F507" s="5" t="str">
        <f>IF((LEFT(G507,2))="","",VLOOKUP(LEFT(G507,2),[1]郵便番号!$A$2:$B$48,2,0))</f>
        <v>136-0072</v>
      </c>
      <c r="G507" s="4" t="s">
        <v>1825</v>
      </c>
      <c r="H507" s="4" t="s">
        <v>1826</v>
      </c>
      <c r="I507" s="4" t="s">
        <v>1750</v>
      </c>
      <c r="J507" s="7" t="s">
        <v>1249</v>
      </c>
      <c r="K507" s="7"/>
      <c r="L507" s="21" t="s">
        <v>2483</v>
      </c>
    </row>
    <row r="508" spans="1:12">
      <c r="A508" s="4">
        <v>25</v>
      </c>
      <c r="B508" s="4" t="s">
        <v>2582</v>
      </c>
      <c r="C508" s="4" t="s">
        <v>1827</v>
      </c>
      <c r="D508" s="4" t="s">
        <v>361</v>
      </c>
      <c r="E508" s="5" t="str">
        <f>IF(D508="","",VLOOKUP(D508,[1]親子ジャンルリスト!$A$2:$B$27,2,0))</f>
        <v>2_12</v>
      </c>
      <c r="F508" s="5" t="str">
        <f>IF((LEFT(G508,2))="","",VLOOKUP(LEFT(G508,2),[1]郵便番号!$A$2:$B$48,2,0))</f>
        <v>136-0072</v>
      </c>
      <c r="G508" s="4" t="s">
        <v>1828</v>
      </c>
      <c r="H508" s="4" t="s">
        <v>1829</v>
      </c>
      <c r="I508" s="4" t="s">
        <v>1750</v>
      </c>
      <c r="J508" s="7" t="s">
        <v>1249</v>
      </c>
      <c r="K508" s="7"/>
      <c r="L508" s="21" t="s">
        <v>2483</v>
      </c>
    </row>
    <row r="509" spans="1:12">
      <c r="A509" s="4">
        <v>26</v>
      </c>
      <c r="B509" s="4" t="s">
        <v>1833</v>
      </c>
      <c r="C509" s="4" t="s">
        <v>803</v>
      </c>
      <c r="D509" s="4" t="s">
        <v>104</v>
      </c>
      <c r="E509" s="5" t="str">
        <f>IF(D509="","",VLOOKUP(D509,[1]親子ジャンルリスト!$A$2:$B$27,2,0))</f>
        <v>2_15</v>
      </c>
      <c r="F509" s="5" t="str">
        <f>IF((LEFT(G509,2))="","",VLOOKUP(LEFT(G509,2),[1]郵便番号!$A$2:$B$48,2,0))</f>
        <v>136-0072</v>
      </c>
      <c r="G509" s="4" t="s">
        <v>1834</v>
      </c>
      <c r="H509" s="4" t="s">
        <v>1835</v>
      </c>
      <c r="I509" s="4" t="s">
        <v>1750</v>
      </c>
      <c r="J509" s="7" t="s">
        <v>1249</v>
      </c>
      <c r="K509" s="7"/>
      <c r="L509" s="21" t="s">
        <v>2483</v>
      </c>
    </row>
    <row r="510" spans="1:12">
      <c r="A510" s="4">
        <v>27</v>
      </c>
      <c r="B510" s="4" t="s">
        <v>1836</v>
      </c>
      <c r="C510" s="4" t="s">
        <v>1837</v>
      </c>
      <c r="D510" s="4" t="s">
        <v>1838</v>
      </c>
      <c r="E510" s="5" t="str">
        <f>IF(D510="","",VLOOKUP(D510,[1]親子ジャンルリスト!$A$2:$B$27,2,0))</f>
        <v>3_01</v>
      </c>
      <c r="F510" s="5" t="str">
        <f>IF((LEFT(G510,2))="","",VLOOKUP(LEFT(G510,2),[1]郵便番号!$A$2:$B$48,2,0))</f>
        <v>136-0072</v>
      </c>
      <c r="G510" s="4" t="s">
        <v>1839</v>
      </c>
      <c r="H510" s="4" t="s">
        <v>1840</v>
      </c>
      <c r="I510" s="4" t="s">
        <v>1750</v>
      </c>
      <c r="J510" s="7" t="s">
        <v>1249</v>
      </c>
      <c r="K510" s="7"/>
      <c r="L510" s="21" t="s">
        <v>2489</v>
      </c>
    </row>
    <row r="511" spans="1:12">
      <c r="A511" s="4">
        <v>28</v>
      </c>
      <c r="B511" s="4" t="s">
        <v>1841</v>
      </c>
      <c r="C511" s="4" t="s">
        <v>652</v>
      </c>
      <c r="D511" s="4" t="s">
        <v>116</v>
      </c>
      <c r="E511" s="5" t="str">
        <f>IF(D511="","",VLOOKUP(D511,[1]親子ジャンルリスト!$A$2:$B$27,2,0))</f>
        <v>3_01</v>
      </c>
      <c r="F511" s="5" t="str">
        <f>IF((LEFT(G511,2))="","",VLOOKUP(LEFT(G511,2),[1]郵便番号!$A$2:$B$48,2,0))</f>
        <v>136-0072</v>
      </c>
      <c r="G511" s="4" t="s">
        <v>1842</v>
      </c>
      <c r="H511" s="4" t="s">
        <v>1843</v>
      </c>
      <c r="I511" s="4" t="s">
        <v>1750</v>
      </c>
      <c r="J511" s="7" t="s">
        <v>1249</v>
      </c>
      <c r="K511" s="7"/>
      <c r="L511" s="21" t="s">
        <v>2489</v>
      </c>
    </row>
    <row r="512" spans="1:12">
      <c r="A512" s="4">
        <v>29</v>
      </c>
      <c r="B512" s="4" t="s">
        <v>1844</v>
      </c>
      <c r="C512" s="4" t="s">
        <v>1088</v>
      </c>
      <c r="D512" s="4" t="s">
        <v>116</v>
      </c>
      <c r="E512" s="5" t="str">
        <f>IF(D512="","",VLOOKUP(D512,[1]親子ジャンルリスト!$A$2:$B$27,2,0))</f>
        <v>3_01</v>
      </c>
      <c r="F512" s="5" t="str">
        <f>IF((LEFT(G512,2))="","",VLOOKUP(LEFT(G512,2),[1]郵便番号!$A$2:$B$48,2,0))</f>
        <v>136-0072</v>
      </c>
      <c r="G512" s="4" t="s">
        <v>1845</v>
      </c>
      <c r="H512" s="4"/>
      <c r="I512" s="4" t="s">
        <v>1750</v>
      </c>
      <c r="J512" s="7" t="s">
        <v>1249</v>
      </c>
      <c r="K512" s="9" t="s">
        <v>1846</v>
      </c>
      <c r="L512" s="21" t="s">
        <v>2489</v>
      </c>
    </row>
    <row r="513" spans="1:12">
      <c r="A513" s="4">
        <v>30</v>
      </c>
      <c r="B513" s="4" t="s">
        <v>1847</v>
      </c>
      <c r="C513" s="4" t="s">
        <v>652</v>
      </c>
      <c r="D513" s="4" t="s">
        <v>116</v>
      </c>
      <c r="E513" s="5" t="str">
        <f>IF(D513="","",VLOOKUP(D513,[1]親子ジャンルリスト!$A$2:$B$27,2,0))</f>
        <v>3_01</v>
      </c>
      <c r="F513" s="5" t="str">
        <f>IF((LEFT(G513,2))="","",VLOOKUP(LEFT(G513,2),[1]郵便番号!$A$2:$B$48,2,0))</f>
        <v>136-0072</v>
      </c>
      <c r="G513" s="4" t="s">
        <v>1848</v>
      </c>
      <c r="H513" s="4" t="s">
        <v>1849</v>
      </c>
      <c r="I513" s="4" t="s">
        <v>1750</v>
      </c>
      <c r="J513" s="7" t="s">
        <v>1249</v>
      </c>
      <c r="K513" s="9"/>
      <c r="L513" s="21" t="s">
        <v>2489</v>
      </c>
    </row>
    <row r="514" spans="1:12">
      <c r="A514" s="4">
        <v>31</v>
      </c>
      <c r="B514" s="4" t="s">
        <v>1850</v>
      </c>
      <c r="C514" s="4" t="s">
        <v>1088</v>
      </c>
      <c r="D514" s="4" t="s">
        <v>116</v>
      </c>
      <c r="E514" s="5" t="str">
        <f>IF(D514="","",VLOOKUP(D514,[1]親子ジャンルリスト!$A$2:$B$27,2,0))</f>
        <v>3_01</v>
      </c>
      <c r="F514" s="5" t="str">
        <f>IF((LEFT(G514,2))="","",VLOOKUP(LEFT(G514,2),[1]郵便番号!$A$2:$B$48,2,0))</f>
        <v>136-0072</v>
      </c>
      <c r="G514" s="4" t="s">
        <v>1851</v>
      </c>
      <c r="H514" s="4" t="s">
        <v>1852</v>
      </c>
      <c r="I514" s="4" t="s">
        <v>1750</v>
      </c>
      <c r="J514" s="7" t="s">
        <v>1249</v>
      </c>
      <c r="K514" s="7"/>
      <c r="L514" s="21" t="s">
        <v>2489</v>
      </c>
    </row>
    <row r="515" spans="1:12">
      <c r="A515" s="4">
        <v>32</v>
      </c>
      <c r="B515" s="4" t="s">
        <v>1853</v>
      </c>
      <c r="C515" s="4" t="s">
        <v>1088</v>
      </c>
      <c r="D515" s="4" t="s">
        <v>116</v>
      </c>
      <c r="E515" s="5" t="str">
        <f>IF(D515="","",VLOOKUP(D515,[1]親子ジャンルリスト!$A$2:$B$27,2,0))</f>
        <v>3_01</v>
      </c>
      <c r="F515" s="5" t="str">
        <f>IF((LEFT(G515,2))="","",VLOOKUP(LEFT(G515,2),[1]郵便番号!$A$2:$B$48,2,0))</f>
        <v>136-0072</v>
      </c>
      <c r="G515" s="4" t="s">
        <v>1854</v>
      </c>
      <c r="H515" s="4" t="s">
        <v>1855</v>
      </c>
      <c r="I515" s="4" t="s">
        <v>1750</v>
      </c>
      <c r="J515" s="7" t="s">
        <v>1249</v>
      </c>
      <c r="K515" s="7"/>
      <c r="L515" s="21" t="s">
        <v>2489</v>
      </c>
    </row>
    <row r="516" spans="1:12">
      <c r="A516" s="4">
        <v>33</v>
      </c>
      <c r="B516" s="4" t="s">
        <v>1830</v>
      </c>
      <c r="C516" s="4" t="s">
        <v>2583</v>
      </c>
      <c r="D516" s="4" t="s">
        <v>1368</v>
      </c>
      <c r="E516" s="5" t="str">
        <f>IF(D516="","",VLOOKUP(D516,[1]親子ジャンルリスト!$A$2:$B$27,2,0))</f>
        <v>3_05</v>
      </c>
      <c r="F516" s="5" t="str">
        <f>IF((LEFT(G516,2))="","",VLOOKUP(LEFT(G516,2),[1]郵便番号!$A$2:$B$48,2,0))</f>
        <v>136-0072</v>
      </c>
      <c r="G516" s="4" t="s">
        <v>1831</v>
      </c>
      <c r="H516" s="4" t="s">
        <v>1832</v>
      </c>
      <c r="I516" s="4" t="s">
        <v>1750</v>
      </c>
      <c r="J516" s="7" t="s">
        <v>1249</v>
      </c>
      <c r="K516" s="7"/>
      <c r="L516" s="21" t="s">
        <v>2489</v>
      </c>
    </row>
    <row r="517" spans="1:12">
      <c r="A517" s="4">
        <v>34</v>
      </c>
      <c r="B517" s="4" t="s">
        <v>1856</v>
      </c>
      <c r="C517" s="4" t="s">
        <v>1857</v>
      </c>
      <c r="D517" s="4" t="s">
        <v>658</v>
      </c>
      <c r="E517" s="5" t="str">
        <f>IF(D517="","",VLOOKUP(D517,[1]親子ジャンルリスト!$A$2:$B$27,2,0))</f>
        <v>3_06</v>
      </c>
      <c r="F517" s="5" t="str">
        <f>IF((LEFT(G517,2))="","",VLOOKUP(LEFT(G517,2),[1]郵便番号!$A$2:$B$48,2,0))</f>
        <v>136-0072</v>
      </c>
      <c r="G517" s="4" t="s">
        <v>1858</v>
      </c>
      <c r="H517" s="4" t="s">
        <v>1859</v>
      </c>
      <c r="I517" s="4" t="s">
        <v>1750</v>
      </c>
      <c r="J517" s="7" t="s">
        <v>1249</v>
      </c>
      <c r="K517" s="7"/>
      <c r="L517" s="21" t="s">
        <v>2489</v>
      </c>
    </row>
    <row r="518" spans="1:12">
      <c r="A518" s="4">
        <v>1</v>
      </c>
      <c r="B518" s="4" t="s">
        <v>2584</v>
      </c>
      <c r="C518" s="4" t="s">
        <v>16</v>
      </c>
      <c r="D518" s="4" t="s">
        <v>12</v>
      </c>
      <c r="E518" s="5" t="str">
        <f>IF(D518="","",VLOOKUP(D518,[1]親子ジャンルリスト!$A$2:$B$27,2,0))</f>
        <v>1_01</v>
      </c>
      <c r="F518" s="5" t="str">
        <f>IF((LEFT(G518,2))="","",VLOOKUP(LEFT(G518,2),[1]郵便番号!$A$2:$B$48,2,0))</f>
        <v>136-0072</v>
      </c>
      <c r="G518" s="4" t="s">
        <v>2585</v>
      </c>
      <c r="H518" s="4" t="s">
        <v>2586</v>
      </c>
      <c r="I518" s="4" t="s">
        <v>1863</v>
      </c>
      <c r="J518" s="7" t="s">
        <v>1249</v>
      </c>
      <c r="K518" s="7"/>
      <c r="L518" s="21" t="s">
        <v>2478</v>
      </c>
    </row>
    <row r="519" spans="1:12">
      <c r="A519" s="4">
        <v>2</v>
      </c>
      <c r="B519" s="4" t="s">
        <v>1860</v>
      </c>
      <c r="C519" s="4" t="s">
        <v>44</v>
      </c>
      <c r="D519" s="4" t="s">
        <v>45</v>
      </c>
      <c r="E519" s="5" t="str">
        <f>IF(D519="","",VLOOKUP(D519,[1]親子ジャンルリスト!$A$2:$B$27,2,0))</f>
        <v>2_01</v>
      </c>
      <c r="F519" s="5" t="str">
        <f>IF((LEFT(G519,2))="","",VLOOKUP(LEFT(G519,2),[1]郵便番号!$A$2:$B$48,2,0))</f>
        <v>136-0072</v>
      </c>
      <c r="G519" s="4" t="s">
        <v>1861</v>
      </c>
      <c r="H519" s="4" t="s">
        <v>1862</v>
      </c>
      <c r="I519" s="4" t="s">
        <v>1863</v>
      </c>
      <c r="J519" s="7" t="s">
        <v>1249</v>
      </c>
      <c r="K519" s="7"/>
      <c r="L519" s="21" t="s">
        <v>2483</v>
      </c>
    </row>
    <row r="520" spans="1:12">
      <c r="A520" s="4">
        <v>3</v>
      </c>
      <c r="B520" s="4" t="s">
        <v>1867</v>
      </c>
      <c r="C520" s="4" t="s">
        <v>1868</v>
      </c>
      <c r="D520" s="4" t="s">
        <v>315</v>
      </c>
      <c r="E520" s="5" t="str">
        <f>IF(D520="","",VLOOKUP(D520,[1]親子ジャンルリスト!$A$2:$B$27,2,0))</f>
        <v>2_05</v>
      </c>
      <c r="F520" s="5" t="str">
        <f>IF((LEFT(G520,2))="","",VLOOKUP(LEFT(G520,2),[1]郵便番号!$A$2:$B$48,2,0))</f>
        <v>136-0072</v>
      </c>
      <c r="G520" s="4" t="s">
        <v>1869</v>
      </c>
      <c r="H520" s="4" t="s">
        <v>1870</v>
      </c>
      <c r="I520" s="4" t="s">
        <v>1863</v>
      </c>
      <c r="J520" s="7" t="s">
        <v>1249</v>
      </c>
      <c r="K520" s="7"/>
      <c r="L520" s="21" t="s">
        <v>2483</v>
      </c>
    </row>
    <row r="521" spans="1:12">
      <c r="A521" s="4">
        <v>4</v>
      </c>
      <c r="B521" s="4" t="s">
        <v>1864</v>
      </c>
      <c r="C521" s="4" t="s">
        <v>67</v>
      </c>
      <c r="D521" s="4" t="s">
        <v>63</v>
      </c>
      <c r="E521" s="5" t="str">
        <f>IF(D521="","",VLOOKUP(D521,[1]親子ジャンルリスト!$A$2:$B$27,2,0))</f>
        <v>2_08</v>
      </c>
      <c r="F521" s="5" t="s">
        <v>1690</v>
      </c>
      <c r="G521" s="4" t="s">
        <v>1865</v>
      </c>
      <c r="H521" s="4" t="s">
        <v>1866</v>
      </c>
      <c r="I521" s="4" t="s">
        <v>1863</v>
      </c>
      <c r="J521" s="7" t="s">
        <v>1249</v>
      </c>
      <c r="K521" s="7"/>
      <c r="L521" s="21" t="s">
        <v>2483</v>
      </c>
    </row>
    <row r="522" spans="1:12">
      <c r="A522" s="4">
        <v>5</v>
      </c>
      <c r="B522" s="4" t="s">
        <v>1871</v>
      </c>
      <c r="C522" s="4" t="s">
        <v>1872</v>
      </c>
      <c r="D522" s="4" t="s">
        <v>116</v>
      </c>
      <c r="E522" s="5" t="str">
        <f>IF(D522="","",VLOOKUP(D522,[1]親子ジャンルリスト!$A$2:$B$27,2,0))</f>
        <v>3_01</v>
      </c>
      <c r="F522" s="5" t="str">
        <f>IF((LEFT(G522,2))="","",VLOOKUP(LEFT(G522,2),[1]郵便番号!$A$2:$B$48,2,0))</f>
        <v>136-0072</v>
      </c>
      <c r="G522" s="4" t="s">
        <v>1873</v>
      </c>
      <c r="H522" s="4" t="s">
        <v>1874</v>
      </c>
      <c r="I522" s="4" t="s">
        <v>1863</v>
      </c>
      <c r="J522" s="7" t="s">
        <v>1249</v>
      </c>
      <c r="K522" s="7"/>
      <c r="L522" s="21" t="s">
        <v>2489</v>
      </c>
    </row>
    <row r="523" spans="1:12">
      <c r="A523" s="4">
        <v>1</v>
      </c>
      <c r="B523" s="4" t="s">
        <v>1875</v>
      </c>
      <c r="C523" s="4" t="s">
        <v>732</v>
      </c>
      <c r="D523" s="4" t="s">
        <v>12</v>
      </c>
      <c r="E523" s="5" t="str">
        <f>IF(D523="","",VLOOKUP(D523,[1]親子ジャンルリスト!$A$2:$B$27,2,0))</f>
        <v>1_01</v>
      </c>
      <c r="F523" s="5" t="str">
        <f>IF((LEFT(G523,2))="","",VLOOKUP(LEFT(G523,2),[1]郵便番号!$A$2:$B$48,2,0))</f>
        <v>136-0073</v>
      </c>
      <c r="G523" s="4" t="s">
        <v>1876</v>
      </c>
      <c r="H523" s="4" t="s">
        <v>1877</v>
      </c>
      <c r="I523" s="4" t="s">
        <v>1878</v>
      </c>
      <c r="J523" s="7" t="s">
        <v>1249</v>
      </c>
      <c r="K523" s="7"/>
      <c r="L523" s="21" t="s">
        <v>2478</v>
      </c>
    </row>
    <row r="524" spans="1:12">
      <c r="A524" s="4">
        <v>2</v>
      </c>
      <c r="B524" s="4" t="s">
        <v>1879</v>
      </c>
      <c r="C524" s="4" t="s">
        <v>433</v>
      </c>
      <c r="D524" s="4" t="s">
        <v>12</v>
      </c>
      <c r="E524" s="5" t="str">
        <f>IF(D524="","",VLOOKUP(D524,[1]親子ジャンルリスト!$A$2:$B$27,2,0))</f>
        <v>1_01</v>
      </c>
      <c r="F524" s="5" t="str">
        <f>IF((LEFT(G524,2))="","",VLOOKUP(LEFT(G524,2),[1]郵便番号!$A$2:$B$48,2,0))</f>
        <v>136-0073</v>
      </c>
      <c r="G524" s="4" t="s">
        <v>1880</v>
      </c>
      <c r="H524" s="4" t="s">
        <v>1881</v>
      </c>
      <c r="I524" s="4" t="s">
        <v>1878</v>
      </c>
      <c r="J524" s="7" t="s">
        <v>1249</v>
      </c>
      <c r="K524" s="7"/>
      <c r="L524" s="21" t="s">
        <v>2478</v>
      </c>
    </row>
    <row r="525" spans="1:12">
      <c r="A525" s="4">
        <v>3</v>
      </c>
      <c r="B525" s="4" t="s">
        <v>1882</v>
      </c>
      <c r="C525" s="4" t="s">
        <v>251</v>
      </c>
      <c r="D525" s="4" t="s">
        <v>12</v>
      </c>
      <c r="E525" s="5" t="str">
        <f>IF(D525="","",VLOOKUP(D525,[1]親子ジャンルリスト!$A$2:$B$27,2,0))</f>
        <v>1_01</v>
      </c>
      <c r="F525" s="5" t="str">
        <f>IF((LEFT(G525,2))="","",VLOOKUP(LEFT(G525,2),[1]郵便番号!$A$2:$B$48,2,0))</f>
        <v>136-0073</v>
      </c>
      <c r="G525" s="4" t="s">
        <v>1883</v>
      </c>
      <c r="H525" s="4" t="s">
        <v>1884</v>
      </c>
      <c r="I525" s="4" t="s">
        <v>1878</v>
      </c>
      <c r="J525" s="7" t="s">
        <v>1249</v>
      </c>
      <c r="K525" s="7"/>
      <c r="L525" s="21" t="s">
        <v>2478</v>
      </c>
    </row>
    <row r="526" spans="1:12">
      <c r="A526" s="4">
        <v>4</v>
      </c>
      <c r="B526" s="4" t="s">
        <v>1885</v>
      </c>
      <c r="C526" s="4" t="s">
        <v>736</v>
      </c>
      <c r="D526" s="4" t="s">
        <v>12</v>
      </c>
      <c r="E526" s="5" t="str">
        <f>IF(D526="","",VLOOKUP(D526,[1]親子ジャンルリスト!$A$2:$B$27,2,0))</f>
        <v>1_01</v>
      </c>
      <c r="F526" s="5" t="str">
        <f>IF((LEFT(G526,2))="","",VLOOKUP(LEFT(G526,2),[1]郵便番号!$A$2:$B$48,2,0))</f>
        <v>136-0073</v>
      </c>
      <c r="G526" s="4" t="s">
        <v>1886</v>
      </c>
      <c r="H526" s="4" t="s">
        <v>1887</v>
      </c>
      <c r="I526" s="4" t="s">
        <v>1878</v>
      </c>
      <c r="J526" s="7" t="s">
        <v>1249</v>
      </c>
      <c r="K526" s="7"/>
      <c r="L526" s="21" t="s">
        <v>2478</v>
      </c>
    </row>
    <row r="527" spans="1:12">
      <c r="A527" s="4">
        <v>5</v>
      </c>
      <c r="B527" s="4" t="s">
        <v>1905</v>
      </c>
      <c r="C527" s="4" t="s">
        <v>606</v>
      </c>
      <c r="D527" s="4" t="s">
        <v>12</v>
      </c>
      <c r="E527" s="5" t="str">
        <f>IF(D527="","",VLOOKUP(D527,[1]親子ジャンルリスト!$A$2:$B$27,2,0))</f>
        <v>1_01</v>
      </c>
      <c r="F527" s="5" t="s">
        <v>1906</v>
      </c>
      <c r="G527" s="4" t="s">
        <v>2587</v>
      </c>
      <c r="H527" s="4" t="s">
        <v>1907</v>
      </c>
      <c r="I527" s="4" t="s">
        <v>1878</v>
      </c>
      <c r="J527" s="7" t="s">
        <v>1249</v>
      </c>
      <c r="K527" s="7" t="s">
        <v>1908</v>
      </c>
      <c r="L527" s="21" t="s">
        <v>2478</v>
      </c>
    </row>
    <row r="528" spans="1:12">
      <c r="A528" s="4">
        <v>6</v>
      </c>
      <c r="B528" s="4" t="s">
        <v>1895</v>
      </c>
      <c r="C528" s="4" t="s">
        <v>270</v>
      </c>
      <c r="D528" s="4" t="s">
        <v>12</v>
      </c>
      <c r="E528" s="5" t="str">
        <f>IF(D528="","",VLOOKUP(D528,[1]親子ジャンルリスト!$A$2:$B$27,2,0))</f>
        <v>1_01</v>
      </c>
      <c r="F528" s="5" t="str">
        <f>IF((LEFT(G528,2))="","",VLOOKUP(LEFT(G528,2),[1]郵便番号!$A$2:$B$48,2,0))</f>
        <v>136-0073</v>
      </c>
      <c r="G528" s="4" t="s">
        <v>1896</v>
      </c>
      <c r="H528" s="4" t="s">
        <v>1897</v>
      </c>
      <c r="I528" s="4" t="s">
        <v>1878</v>
      </c>
      <c r="J528" s="7" t="s">
        <v>1249</v>
      </c>
      <c r="K528" s="7"/>
      <c r="L528" s="21" t="s">
        <v>2478</v>
      </c>
    </row>
    <row r="529" spans="1:12">
      <c r="A529" s="4">
        <v>7</v>
      </c>
      <c r="B529" s="4" t="s">
        <v>1898</v>
      </c>
      <c r="C529" s="4" t="s">
        <v>736</v>
      </c>
      <c r="D529" s="4" t="s">
        <v>12</v>
      </c>
      <c r="E529" s="5" t="str">
        <f>IF(D529="","",VLOOKUP(D529,[1]親子ジャンルリスト!$A$2:$B$27,2,0))</f>
        <v>1_01</v>
      </c>
      <c r="F529" s="5" t="str">
        <f>IF((LEFT(G529,2))="","",VLOOKUP(LEFT(G529,2),[1]郵便番号!$A$2:$B$48,2,0))</f>
        <v>136-0073</v>
      </c>
      <c r="G529" s="4" t="s">
        <v>1899</v>
      </c>
      <c r="H529" s="4" t="s">
        <v>1900</v>
      </c>
      <c r="I529" s="4" t="s">
        <v>1878</v>
      </c>
      <c r="J529" s="7" t="s">
        <v>1249</v>
      </c>
      <c r="K529" s="7"/>
      <c r="L529" s="21" t="s">
        <v>2478</v>
      </c>
    </row>
    <row r="530" spans="1:12">
      <c r="A530" s="4">
        <v>8</v>
      </c>
      <c r="B530" s="4" t="s">
        <v>2588</v>
      </c>
      <c r="C530" s="4" t="s">
        <v>274</v>
      </c>
      <c r="D530" s="4" t="s">
        <v>136</v>
      </c>
      <c r="E530" s="5" t="str">
        <f>IF(D530="","",VLOOKUP(D530,[1]親子ジャンルリスト!$A$2:$B$27,2,0))</f>
        <v>1_02</v>
      </c>
      <c r="F530" s="5" t="str">
        <f>IF((LEFT(G530,2))="","",VLOOKUP(LEFT(G530,2),[1]郵便番号!$A$2:$B$48,2,0))</f>
        <v>136-0073</v>
      </c>
      <c r="G530" s="4" t="s">
        <v>2589</v>
      </c>
      <c r="H530" s="4" t="s">
        <v>2590</v>
      </c>
      <c r="I530" s="4" t="s">
        <v>1878</v>
      </c>
      <c r="J530" s="7" t="s">
        <v>1249</v>
      </c>
      <c r="K530" s="7"/>
      <c r="L530" s="21" t="s">
        <v>2478</v>
      </c>
    </row>
    <row r="531" spans="1:12">
      <c r="A531" s="4">
        <v>9</v>
      </c>
      <c r="B531" s="4" t="s">
        <v>1901</v>
      </c>
      <c r="C531" s="4" t="s">
        <v>1902</v>
      </c>
      <c r="D531" s="4" t="s">
        <v>136</v>
      </c>
      <c r="E531" s="5" t="str">
        <f>IF(D531="","",VLOOKUP(D531,[1]親子ジャンルリスト!$A$2:$B$27,2,0))</f>
        <v>1_02</v>
      </c>
      <c r="F531" s="5" t="str">
        <f>IF((LEFT(G531,2))="","",VLOOKUP(LEFT(G531,2),[1]郵便番号!$A$2:$B$48,2,0))</f>
        <v>136-0073</v>
      </c>
      <c r="G531" s="4" t="s">
        <v>1903</v>
      </c>
      <c r="H531" s="4" t="s">
        <v>1904</v>
      </c>
      <c r="I531" s="4" t="s">
        <v>1878</v>
      </c>
      <c r="J531" s="7" t="s">
        <v>1249</v>
      </c>
      <c r="K531" s="7"/>
      <c r="L531" s="21" t="s">
        <v>2478</v>
      </c>
    </row>
    <row r="532" spans="1:12">
      <c r="A532" s="4">
        <v>10</v>
      </c>
      <c r="B532" s="4" t="s">
        <v>1888</v>
      </c>
      <c r="C532" s="4" t="s">
        <v>1016</v>
      </c>
      <c r="D532" s="4" t="s">
        <v>37</v>
      </c>
      <c r="E532" s="5" t="str">
        <f>IF(D532="","",VLOOKUP(D532,[1]親子ジャンルリスト!$A$2:$B$27,2,0))</f>
        <v>1_03</v>
      </c>
      <c r="F532" s="5" t="str">
        <f>IF((LEFT(G532,2))="","",VLOOKUP(LEFT(G532,2),[1]郵便番号!$A$2:$B$48,2,0))</f>
        <v>136-0073</v>
      </c>
      <c r="G532" s="4" t="s">
        <v>1889</v>
      </c>
      <c r="H532" s="4" t="s">
        <v>1890</v>
      </c>
      <c r="I532" s="4" t="s">
        <v>1878</v>
      </c>
      <c r="J532" s="7" t="s">
        <v>1249</v>
      </c>
      <c r="K532" s="7"/>
      <c r="L532" s="21" t="s">
        <v>2478</v>
      </c>
    </row>
    <row r="533" spans="1:12">
      <c r="A533" s="4">
        <v>11</v>
      </c>
      <c r="B533" s="4" t="s">
        <v>1891</v>
      </c>
      <c r="C533" s="4" t="s">
        <v>1892</v>
      </c>
      <c r="D533" s="4" t="s">
        <v>37</v>
      </c>
      <c r="E533" s="5" t="str">
        <f>IF(D533="","",VLOOKUP(D533,[1]親子ジャンルリスト!$A$2:$B$27,2,0))</f>
        <v>1_03</v>
      </c>
      <c r="F533" s="5" t="str">
        <f>IF((LEFT(G533,2))="","",VLOOKUP(LEFT(G533,2),[1]郵便番号!$A$2:$B$48,2,0))</f>
        <v>136-0073</v>
      </c>
      <c r="G533" s="4" t="s">
        <v>1893</v>
      </c>
      <c r="H533" s="4" t="s">
        <v>1894</v>
      </c>
      <c r="I533" s="4" t="s">
        <v>1878</v>
      </c>
      <c r="J533" s="7" t="s">
        <v>1249</v>
      </c>
      <c r="K533" s="7"/>
      <c r="L533" s="21" t="s">
        <v>2478</v>
      </c>
    </row>
    <row r="534" spans="1:12">
      <c r="A534" s="4">
        <v>12</v>
      </c>
      <c r="B534" s="4" t="s">
        <v>1909</v>
      </c>
      <c r="C534" s="4" t="s">
        <v>1910</v>
      </c>
      <c r="D534" s="4" t="s">
        <v>45</v>
      </c>
      <c r="E534" s="5" t="str">
        <f>IF(D534="","",VLOOKUP(D534,[1]親子ジャンルリスト!$A$2:$B$27,2,0))</f>
        <v>2_01</v>
      </c>
      <c r="F534" s="5" t="str">
        <f>IF((LEFT(G534,2))="","",VLOOKUP(LEFT(G534,2),[1]郵便番号!$A$2:$B$48,2,0))</f>
        <v>136-0073</v>
      </c>
      <c r="G534" s="4" t="s">
        <v>1911</v>
      </c>
      <c r="H534" s="4" t="s">
        <v>1912</v>
      </c>
      <c r="I534" s="4" t="s">
        <v>1878</v>
      </c>
      <c r="J534" s="7" t="s">
        <v>1249</v>
      </c>
      <c r="K534" s="7"/>
      <c r="L534" s="21" t="s">
        <v>2483</v>
      </c>
    </row>
    <row r="535" spans="1:12">
      <c r="A535" s="4">
        <v>13</v>
      </c>
      <c r="B535" s="4" t="s">
        <v>1913</v>
      </c>
      <c r="C535" s="4" t="s">
        <v>1914</v>
      </c>
      <c r="D535" s="4" t="s">
        <v>45</v>
      </c>
      <c r="E535" s="5" t="str">
        <f>IF(D535="","",VLOOKUP(D535,[1]親子ジャンルリスト!$A$2:$B$27,2,0))</f>
        <v>2_01</v>
      </c>
      <c r="F535" s="5" t="str">
        <f>IF((LEFT(G535,2))="","",VLOOKUP(LEFT(G535,2),[1]郵便番号!$A$2:$B$48,2,0))</f>
        <v>136-0073</v>
      </c>
      <c r="G535" s="4" t="s">
        <v>1915</v>
      </c>
      <c r="H535" s="4" t="s">
        <v>1916</v>
      </c>
      <c r="I535" s="4" t="s">
        <v>1878</v>
      </c>
      <c r="J535" s="7" t="s">
        <v>1249</v>
      </c>
      <c r="K535" s="7"/>
      <c r="L535" s="21" t="s">
        <v>2483</v>
      </c>
    </row>
    <row r="536" spans="1:12">
      <c r="A536" s="4">
        <v>14</v>
      </c>
      <c r="B536" s="4" t="s">
        <v>1917</v>
      </c>
      <c r="C536" s="4" t="s">
        <v>1918</v>
      </c>
      <c r="D536" s="4" t="s">
        <v>45</v>
      </c>
      <c r="E536" s="5" t="str">
        <f>IF(D536="","",VLOOKUP(D536,[1]親子ジャンルリスト!$A$2:$B$27,2,0))</f>
        <v>2_01</v>
      </c>
      <c r="F536" s="5" t="str">
        <f>IF((LEFT(G536,2))="","",VLOOKUP(LEFT(G536,2),[1]郵便番号!$A$2:$B$48,2,0))</f>
        <v>136-0073</v>
      </c>
      <c r="G536" s="4" t="s">
        <v>1919</v>
      </c>
      <c r="H536" s="4" t="s">
        <v>1920</v>
      </c>
      <c r="I536" s="4" t="s">
        <v>1878</v>
      </c>
      <c r="J536" s="7" t="s">
        <v>1249</v>
      </c>
      <c r="K536" s="7"/>
      <c r="L536" s="21" t="s">
        <v>2483</v>
      </c>
    </row>
    <row r="537" spans="1:12">
      <c r="A537" s="4">
        <v>15</v>
      </c>
      <c r="B537" s="4" t="s">
        <v>1921</v>
      </c>
      <c r="C537" s="4" t="s">
        <v>1914</v>
      </c>
      <c r="D537" s="4" t="s">
        <v>45</v>
      </c>
      <c r="E537" s="5" t="str">
        <f>IF(D537="","",VLOOKUP(D537,[1]親子ジャンルリスト!$A$2:$B$27,2,0))</f>
        <v>2_01</v>
      </c>
      <c r="F537" s="5" t="str">
        <f>IF((LEFT(G537,2))="","",VLOOKUP(LEFT(G537,2),[1]郵便番号!$A$2:$B$48,2,0))</f>
        <v>136-0073</v>
      </c>
      <c r="G537" s="4" t="s">
        <v>1922</v>
      </c>
      <c r="H537" s="4" t="s">
        <v>1923</v>
      </c>
      <c r="I537" s="4" t="s">
        <v>1878</v>
      </c>
      <c r="J537" s="7" t="s">
        <v>1249</v>
      </c>
      <c r="K537" s="7"/>
      <c r="L537" s="21" t="s">
        <v>2483</v>
      </c>
    </row>
    <row r="538" spans="1:12">
      <c r="A538" s="4">
        <v>16</v>
      </c>
      <c r="B538" s="4" t="s">
        <v>1924</v>
      </c>
      <c r="C538" s="4" t="s">
        <v>447</v>
      </c>
      <c r="D538" s="4" t="s">
        <v>45</v>
      </c>
      <c r="E538" s="5" t="str">
        <f>IF(D538="","",VLOOKUP(D538,[1]親子ジャンルリスト!$A$2:$B$27,2,0))</f>
        <v>2_01</v>
      </c>
      <c r="F538" s="5" t="str">
        <f>IF((LEFT(G538,2))="","",VLOOKUP(LEFT(G538,2),[1]郵便番号!$A$2:$B$48,2,0))</f>
        <v>136-0073</v>
      </c>
      <c r="G538" s="4" t="s">
        <v>1925</v>
      </c>
      <c r="H538" s="4" t="s">
        <v>1926</v>
      </c>
      <c r="I538" s="4" t="s">
        <v>1878</v>
      </c>
      <c r="J538" s="7" t="s">
        <v>1249</v>
      </c>
      <c r="K538" s="7"/>
      <c r="L538" s="21" t="s">
        <v>2483</v>
      </c>
    </row>
    <row r="539" spans="1:12">
      <c r="A539" s="4">
        <v>17</v>
      </c>
      <c r="B539" s="4" t="s">
        <v>2632</v>
      </c>
      <c r="C539" s="4" t="s">
        <v>2631</v>
      </c>
      <c r="D539" s="4" t="s">
        <v>50</v>
      </c>
      <c r="E539" s="5" t="str">
        <f>IF(D539="","",VLOOKUP(D539,[1]親子ジャンルリスト!$A$2:$B$27,2,0))</f>
        <v>2_02</v>
      </c>
      <c r="F539" s="5" t="str">
        <f>IF((LEFT(G539,2))="","",VLOOKUP(LEFT(G539,2),[1]郵便番号!$A$2:$B$48,2,0))</f>
        <v>136-0073</v>
      </c>
      <c r="G539" s="4" t="s">
        <v>2633</v>
      </c>
      <c r="H539" s="4" t="s">
        <v>2634</v>
      </c>
      <c r="I539" s="4" t="s">
        <v>1878</v>
      </c>
      <c r="J539" s="7" t="s">
        <v>1249</v>
      </c>
      <c r="K539" s="7"/>
      <c r="L539" s="21" t="s">
        <v>2483</v>
      </c>
    </row>
    <row r="540" spans="1:12">
      <c r="A540" s="4">
        <v>18</v>
      </c>
      <c r="B540" s="4" t="s">
        <v>1927</v>
      </c>
      <c r="C540" s="4" t="s">
        <v>1928</v>
      </c>
      <c r="D540" s="4" t="s">
        <v>50</v>
      </c>
      <c r="E540" s="5" t="str">
        <f>IF(D540="","",VLOOKUP(D540,[1]親子ジャンルリスト!$A$2:$B$27,2,0))</f>
        <v>2_02</v>
      </c>
      <c r="F540" s="5" t="str">
        <f>IF((LEFT(G540,2))="","",VLOOKUP(LEFT(G540,2),[1]郵便番号!$A$2:$B$48,2,0))</f>
        <v>136-0073</v>
      </c>
      <c r="G540" s="4" t="s">
        <v>1883</v>
      </c>
      <c r="H540" s="4" t="s">
        <v>1929</v>
      </c>
      <c r="I540" s="4" t="s">
        <v>1878</v>
      </c>
      <c r="J540" s="7" t="s">
        <v>1249</v>
      </c>
      <c r="K540" s="7"/>
      <c r="L540" s="21" t="s">
        <v>2483</v>
      </c>
    </row>
    <row r="541" spans="1:12">
      <c r="A541" s="4">
        <v>19</v>
      </c>
      <c r="B541" s="4" t="s">
        <v>1930</v>
      </c>
      <c r="C541" s="4" t="s">
        <v>1931</v>
      </c>
      <c r="D541" s="4" t="s">
        <v>50</v>
      </c>
      <c r="E541" s="5" t="str">
        <f>IF(D541="","",VLOOKUP(D541,[1]親子ジャンルリスト!$A$2:$B$27,2,0))</f>
        <v>2_02</v>
      </c>
      <c r="F541" s="5" t="str">
        <f>IF((LEFT(G541,2))="","",VLOOKUP(LEFT(G541,2),[1]郵便番号!$A$2:$B$48,2,0))</f>
        <v>136-0073</v>
      </c>
      <c r="G541" s="4" t="s">
        <v>1932</v>
      </c>
      <c r="H541" s="4" t="s">
        <v>1933</v>
      </c>
      <c r="I541" s="4" t="s">
        <v>1878</v>
      </c>
      <c r="J541" s="7" t="s">
        <v>1249</v>
      </c>
      <c r="K541" s="13" t="s">
        <v>1934</v>
      </c>
      <c r="L541" s="21" t="s">
        <v>2483</v>
      </c>
    </row>
    <row r="542" spans="1:12">
      <c r="A542" s="4">
        <v>20</v>
      </c>
      <c r="B542" s="4" t="s">
        <v>1935</v>
      </c>
      <c r="C542" s="4" t="s">
        <v>1936</v>
      </c>
      <c r="D542" s="4" t="s">
        <v>50</v>
      </c>
      <c r="E542" s="5" t="str">
        <f>IF(D542="","",VLOOKUP(D542,[1]親子ジャンルリスト!$A$2:$B$27,2,0))</f>
        <v>2_02</v>
      </c>
      <c r="F542" s="5" t="str">
        <f>IF((LEFT(G542,2))="","",VLOOKUP(LEFT(G542,2),[1]郵便番号!$A$2:$B$48,2,0))</f>
        <v>136-0073</v>
      </c>
      <c r="G542" s="4" t="s">
        <v>1937</v>
      </c>
      <c r="H542" s="4" t="s">
        <v>1938</v>
      </c>
      <c r="I542" s="4" t="s">
        <v>1878</v>
      </c>
      <c r="J542" s="7" t="s">
        <v>1249</v>
      </c>
      <c r="K542" s="7"/>
      <c r="L542" s="21" t="s">
        <v>2483</v>
      </c>
    </row>
    <row r="543" spans="1:12">
      <c r="A543" s="4">
        <v>21</v>
      </c>
      <c r="B543" s="4" t="s">
        <v>1939</v>
      </c>
      <c r="C543" s="4" t="s">
        <v>1495</v>
      </c>
      <c r="D543" s="4" t="s">
        <v>50</v>
      </c>
      <c r="E543" s="5" t="str">
        <f>IF(D543="","",VLOOKUP(D543,[1]親子ジャンルリスト!$A$2:$B$27,2,0))</f>
        <v>2_02</v>
      </c>
      <c r="F543" s="5" t="str">
        <f>IF((LEFT(G543,2))="","",VLOOKUP(LEFT(G543,2),[1]郵便番号!$A$2:$B$48,2,0))</f>
        <v>136-0073</v>
      </c>
      <c r="G543" s="4" t="s">
        <v>1903</v>
      </c>
      <c r="H543" s="4" t="s">
        <v>1940</v>
      </c>
      <c r="I543" s="4" t="s">
        <v>1878</v>
      </c>
      <c r="J543" s="7" t="s">
        <v>1249</v>
      </c>
      <c r="K543" s="7"/>
      <c r="L543" s="21" t="s">
        <v>2483</v>
      </c>
    </row>
    <row r="544" spans="1:12">
      <c r="A544" s="4">
        <v>22</v>
      </c>
      <c r="B544" s="4" t="s">
        <v>1941</v>
      </c>
      <c r="C544" s="4" t="s">
        <v>1495</v>
      </c>
      <c r="D544" s="4" t="s">
        <v>50</v>
      </c>
      <c r="E544" s="5" t="str">
        <f>IF(D544="","",VLOOKUP(D544,[1]親子ジャンルリスト!$A$2:$B$27,2,0))</f>
        <v>2_02</v>
      </c>
      <c r="F544" s="5" t="str">
        <f>IF((LEFT(G544,2))="","",VLOOKUP(LEFT(G544,2),[1]郵便番号!$A$2:$B$48,2,0))</f>
        <v>136-0073</v>
      </c>
      <c r="G544" s="4" t="s">
        <v>1942</v>
      </c>
      <c r="H544" s="4" t="s">
        <v>1943</v>
      </c>
      <c r="I544" s="4" t="s">
        <v>1878</v>
      </c>
      <c r="J544" s="7" t="s">
        <v>1249</v>
      </c>
      <c r="K544" s="7"/>
      <c r="L544" s="21" t="s">
        <v>2483</v>
      </c>
    </row>
    <row r="545" spans="1:12">
      <c r="A545" s="4">
        <v>23</v>
      </c>
      <c r="B545" s="4" t="s">
        <v>1944</v>
      </c>
      <c r="C545" s="4" t="s">
        <v>1945</v>
      </c>
      <c r="D545" s="4" t="s">
        <v>155</v>
      </c>
      <c r="E545" s="5" t="str">
        <f>IF(D545="","",VLOOKUP(D545,[1]親子ジャンルリスト!$A$2:$B$27,2,0))</f>
        <v>2_03</v>
      </c>
      <c r="F545" s="5" t="str">
        <f>IF((LEFT(G545,2))="","",VLOOKUP(LEFT(G545,2),[1]郵便番号!$A$2:$B$48,2,0))</f>
        <v>136-0073</v>
      </c>
      <c r="G545" s="4" t="s">
        <v>1946</v>
      </c>
      <c r="H545" s="4" t="s">
        <v>1947</v>
      </c>
      <c r="I545" s="4" t="s">
        <v>1878</v>
      </c>
      <c r="J545" s="7" t="s">
        <v>1249</v>
      </c>
      <c r="K545" s="7"/>
      <c r="L545" s="21" t="s">
        <v>2483</v>
      </c>
    </row>
    <row r="546" spans="1:12">
      <c r="A546" s="4">
        <v>24</v>
      </c>
      <c r="B546" s="4" t="s">
        <v>1948</v>
      </c>
      <c r="C546" s="4" t="s">
        <v>1949</v>
      </c>
      <c r="D546" s="4" t="s">
        <v>155</v>
      </c>
      <c r="E546" s="5" t="str">
        <f>IF(D546="","",VLOOKUP(D546,[1]親子ジャンルリスト!$A$2:$B$27,2,0))</f>
        <v>2_03</v>
      </c>
      <c r="F546" s="5" t="str">
        <f>IF((LEFT(G546,2))="","",VLOOKUP(LEFT(G546,2),[1]郵便番号!$A$2:$B$48,2,0))</f>
        <v>136-0073</v>
      </c>
      <c r="G546" s="4" t="s">
        <v>1950</v>
      </c>
      <c r="H546" s="4" t="s">
        <v>1951</v>
      </c>
      <c r="I546" s="4" t="s">
        <v>1878</v>
      </c>
      <c r="J546" s="7" t="s">
        <v>1249</v>
      </c>
      <c r="K546" s="7"/>
      <c r="L546" s="21" t="s">
        <v>2483</v>
      </c>
    </row>
    <row r="547" spans="1:12">
      <c r="A547" s="4">
        <v>25</v>
      </c>
      <c r="B547" s="4" t="s">
        <v>1952</v>
      </c>
      <c r="C547" s="4" t="s">
        <v>471</v>
      </c>
      <c r="D547" s="4" t="s">
        <v>155</v>
      </c>
      <c r="E547" s="5" t="str">
        <f>IF(D547="","",VLOOKUP(D547,[1]親子ジャンルリスト!$A$2:$B$27,2,0))</f>
        <v>2_03</v>
      </c>
      <c r="F547" s="5" t="str">
        <f>IF((LEFT(G547,2))="","",VLOOKUP(LEFT(G547,2),[1]郵便番号!$A$2:$B$48,2,0))</f>
        <v>136-0073</v>
      </c>
      <c r="G547" s="4" t="s">
        <v>1953</v>
      </c>
      <c r="H547" s="4" t="s">
        <v>1954</v>
      </c>
      <c r="I547" s="4" t="s">
        <v>1878</v>
      </c>
      <c r="J547" s="7" t="s">
        <v>1249</v>
      </c>
      <c r="K547" s="7"/>
      <c r="L547" s="21" t="s">
        <v>2483</v>
      </c>
    </row>
    <row r="548" spans="1:12">
      <c r="A548" s="4">
        <v>26</v>
      </c>
      <c r="B548" s="4" t="s">
        <v>1955</v>
      </c>
      <c r="C548" s="4" t="s">
        <v>1956</v>
      </c>
      <c r="D548" s="4" t="s">
        <v>300</v>
      </c>
      <c r="E548" s="5" t="str">
        <f>IF(D548="","",VLOOKUP(D548,[1]親子ジャンルリスト!$A$2:$B$27,2,0))</f>
        <v>2_04</v>
      </c>
      <c r="F548" s="5" t="str">
        <f>IF((LEFT(G548,2))="","",VLOOKUP(LEFT(G548,2),[1]郵便番号!$A$2:$B$48,2,0))</f>
        <v>136-0073</v>
      </c>
      <c r="G548" s="4" t="s">
        <v>1957</v>
      </c>
      <c r="H548" s="4" t="s">
        <v>1958</v>
      </c>
      <c r="I548" s="4" t="s">
        <v>1878</v>
      </c>
      <c r="J548" s="7" t="s">
        <v>1249</v>
      </c>
      <c r="K548" s="7"/>
      <c r="L548" s="21" t="s">
        <v>2483</v>
      </c>
    </row>
    <row r="549" spans="1:12">
      <c r="A549" s="4">
        <v>27</v>
      </c>
      <c r="B549" s="4" t="s">
        <v>1959</v>
      </c>
      <c r="C549" s="4" t="s">
        <v>1960</v>
      </c>
      <c r="D549" s="4" t="s">
        <v>300</v>
      </c>
      <c r="E549" s="5" t="str">
        <f>IF(D549="","",VLOOKUP(D549,[1]親子ジャンルリスト!$A$2:$B$27,2,0))</f>
        <v>2_04</v>
      </c>
      <c r="F549" s="5" t="str">
        <f>IF((LEFT(G549,2))="","",VLOOKUP(LEFT(G549,2),[1]郵便番号!$A$2:$B$48,2,0))</f>
        <v>136-0073</v>
      </c>
      <c r="G549" s="4" t="s">
        <v>1950</v>
      </c>
      <c r="H549" s="4" t="s">
        <v>1961</v>
      </c>
      <c r="I549" s="4" t="s">
        <v>1878</v>
      </c>
      <c r="J549" s="7" t="s">
        <v>1249</v>
      </c>
      <c r="K549" s="7"/>
      <c r="L549" s="21" t="s">
        <v>2483</v>
      </c>
    </row>
    <row r="550" spans="1:12">
      <c r="A550" s="4">
        <v>28</v>
      </c>
      <c r="B550" s="4" t="s">
        <v>1962</v>
      </c>
      <c r="C550" s="4" t="s">
        <v>1963</v>
      </c>
      <c r="D550" s="4" t="s">
        <v>300</v>
      </c>
      <c r="E550" s="5" t="str">
        <f>IF(D550="","",VLOOKUP(D550,[1]親子ジャンルリスト!$A$2:$B$27,2,0))</f>
        <v>2_04</v>
      </c>
      <c r="F550" s="5" t="str">
        <f>IF((LEFT(G550,2))="","",VLOOKUP(LEFT(G550,2),[1]郵便番号!$A$2:$B$48,2,0))</f>
        <v>136-0073</v>
      </c>
      <c r="G550" s="4" t="s">
        <v>1964</v>
      </c>
      <c r="H550" s="4" t="s">
        <v>1965</v>
      </c>
      <c r="I550" s="4" t="s">
        <v>1878</v>
      </c>
      <c r="J550" s="7" t="s">
        <v>1249</v>
      </c>
      <c r="K550" s="7"/>
      <c r="L550" s="21" t="s">
        <v>2483</v>
      </c>
    </row>
    <row r="551" spans="1:12">
      <c r="A551" s="4">
        <v>29</v>
      </c>
      <c r="B551" s="4" t="s">
        <v>1966</v>
      </c>
      <c r="C551" s="4" t="s">
        <v>1967</v>
      </c>
      <c r="D551" s="4" t="s">
        <v>300</v>
      </c>
      <c r="E551" s="5" t="str">
        <f>IF(D551="","",VLOOKUP(D551,[1]親子ジャンルリスト!$A$2:$B$27,2,0))</f>
        <v>2_04</v>
      </c>
      <c r="F551" s="5" t="str">
        <f>IF((LEFT(G551,2))="","",VLOOKUP(LEFT(G551,2),[1]郵便番号!$A$2:$B$48,2,0))</f>
        <v>136-0073</v>
      </c>
      <c r="G551" s="4" t="s">
        <v>1968</v>
      </c>
      <c r="H551" s="4" t="s">
        <v>1969</v>
      </c>
      <c r="I551" s="4" t="s">
        <v>1878</v>
      </c>
      <c r="J551" s="7" t="s">
        <v>1249</v>
      </c>
      <c r="K551" s="7"/>
      <c r="L551" s="21" t="s">
        <v>2483</v>
      </c>
    </row>
    <row r="552" spans="1:12">
      <c r="A552" s="4">
        <v>30</v>
      </c>
      <c r="B552" s="4" t="s">
        <v>1970</v>
      </c>
      <c r="C552" s="4" t="s">
        <v>1971</v>
      </c>
      <c r="D552" s="4" t="s">
        <v>300</v>
      </c>
      <c r="E552" s="5" t="str">
        <f>IF(D552="","",VLOOKUP(D552,[1]親子ジャンルリスト!$A$2:$B$27,2,0))</f>
        <v>2_04</v>
      </c>
      <c r="F552" s="5" t="str">
        <f>IF((LEFT(G552,2))="","",VLOOKUP(LEFT(G552,2),[1]郵便番号!$A$2:$B$48,2,0))</f>
        <v>136-0073</v>
      </c>
      <c r="G552" s="4" t="s">
        <v>1972</v>
      </c>
      <c r="H552" s="4" t="s">
        <v>1973</v>
      </c>
      <c r="I552" s="4" t="s">
        <v>1878</v>
      </c>
      <c r="J552" s="7" t="s">
        <v>1249</v>
      </c>
      <c r="K552" s="7"/>
      <c r="L552" s="21" t="s">
        <v>2483</v>
      </c>
    </row>
    <row r="553" spans="1:12">
      <c r="A553" s="4">
        <v>31</v>
      </c>
      <c r="B553" s="4" t="s">
        <v>1974</v>
      </c>
      <c r="C553" s="4" t="s">
        <v>1420</v>
      </c>
      <c r="D553" s="4" t="s">
        <v>158</v>
      </c>
      <c r="E553" s="5" t="str">
        <f>IF(D553="","",VLOOKUP(D553,[1]親子ジャンルリスト!$A$2:$B$27,2,0))</f>
        <v>2_06</v>
      </c>
      <c r="F553" s="5" t="str">
        <f>IF((LEFT(G553,2))="","",VLOOKUP(LEFT(G553,2),[1]郵便番号!$A$2:$B$48,2,0))</f>
        <v>136-0073</v>
      </c>
      <c r="G553" s="4" t="s">
        <v>1975</v>
      </c>
      <c r="H553" s="4" t="s">
        <v>1976</v>
      </c>
      <c r="I553" s="4" t="s">
        <v>1878</v>
      </c>
      <c r="J553" s="7" t="s">
        <v>1249</v>
      </c>
      <c r="K553" s="7"/>
      <c r="L553" s="21" t="s">
        <v>2483</v>
      </c>
    </row>
    <row r="554" spans="1:12">
      <c r="A554" s="4">
        <v>32</v>
      </c>
      <c r="B554" s="4" t="s">
        <v>1977</v>
      </c>
      <c r="C554" s="4" t="s">
        <v>1978</v>
      </c>
      <c r="D554" s="4" t="s">
        <v>158</v>
      </c>
      <c r="E554" s="5" t="str">
        <f>IF(D554="","",VLOOKUP(D554,[1]親子ジャンルリスト!$A$2:$B$27,2,0))</f>
        <v>2_06</v>
      </c>
      <c r="F554" s="5" t="str">
        <f>IF((LEFT(G554,2))="","",VLOOKUP(LEFT(G554,2),[1]郵便番号!$A$2:$B$48,2,0))</f>
        <v>136-0073</v>
      </c>
      <c r="G554" s="4" t="s">
        <v>1979</v>
      </c>
      <c r="H554" s="4" t="s">
        <v>1980</v>
      </c>
      <c r="I554" s="4" t="s">
        <v>1878</v>
      </c>
      <c r="J554" s="7" t="s">
        <v>1249</v>
      </c>
      <c r="K554" s="7"/>
      <c r="L554" s="21" t="s">
        <v>2483</v>
      </c>
    </row>
    <row r="555" spans="1:12">
      <c r="A555" s="4">
        <v>33</v>
      </c>
      <c r="B555" s="4" t="s">
        <v>1984</v>
      </c>
      <c r="C555" s="4" t="s">
        <v>493</v>
      </c>
      <c r="D555" s="4" t="s">
        <v>158</v>
      </c>
      <c r="E555" s="5" t="str">
        <f>IF(D555="","",VLOOKUP(D555,[1]親子ジャンルリスト!$A$2:$B$27,2,0))</f>
        <v>2_06</v>
      </c>
      <c r="F555" s="5" t="str">
        <f>IF((LEFT(G555,2))="","",VLOOKUP(LEFT(G555,2),[1]郵便番号!$A$2:$B$48,2,0))</f>
        <v>136-0073</v>
      </c>
      <c r="G555" s="4" t="s">
        <v>1985</v>
      </c>
      <c r="H555" s="4" t="s">
        <v>1986</v>
      </c>
      <c r="I555" s="4" t="s">
        <v>1878</v>
      </c>
      <c r="J555" s="7" t="s">
        <v>1249</v>
      </c>
      <c r="K555" s="7"/>
      <c r="L555" s="21" t="s">
        <v>2483</v>
      </c>
    </row>
    <row r="556" spans="1:12">
      <c r="A556" s="4">
        <v>34</v>
      </c>
      <c r="B556" s="4" t="s">
        <v>1987</v>
      </c>
      <c r="C556" s="4" t="s">
        <v>1988</v>
      </c>
      <c r="D556" s="4" t="s">
        <v>158</v>
      </c>
      <c r="E556" s="5" t="str">
        <f>IF(D556="","",VLOOKUP(D556,[1]親子ジャンルリスト!$A$2:$B$27,2,0))</f>
        <v>2_06</v>
      </c>
      <c r="F556" s="5" t="str">
        <f>IF((LEFT(G556,2))="","",VLOOKUP(LEFT(G556,2),[1]郵便番号!$A$2:$B$48,2,0))</f>
        <v>136-0073</v>
      </c>
      <c r="G556" s="4" t="s">
        <v>1989</v>
      </c>
      <c r="H556" s="4" t="s">
        <v>1990</v>
      </c>
      <c r="I556" s="4" t="s">
        <v>1878</v>
      </c>
      <c r="J556" s="7" t="s">
        <v>1249</v>
      </c>
      <c r="K556" s="7"/>
      <c r="L556" s="21" t="s">
        <v>2483</v>
      </c>
    </row>
    <row r="557" spans="1:12">
      <c r="A557" s="4">
        <v>35</v>
      </c>
      <c r="B557" s="4" t="s">
        <v>1991</v>
      </c>
      <c r="C557" s="4" t="s">
        <v>1420</v>
      </c>
      <c r="D557" s="4" t="s">
        <v>158</v>
      </c>
      <c r="E557" s="5" t="str">
        <f>IF(D557="","",VLOOKUP(D557,[1]親子ジャンルリスト!$A$2:$B$27,2,0))</f>
        <v>2_06</v>
      </c>
      <c r="F557" s="5" t="str">
        <f>IF((LEFT(G557,2))="","",VLOOKUP(LEFT(G557,2),[1]郵便番号!$A$2:$B$48,2,0))</f>
        <v>136-0073</v>
      </c>
      <c r="G557" s="4" t="s">
        <v>1992</v>
      </c>
      <c r="H557" s="4" t="s">
        <v>1993</v>
      </c>
      <c r="I557" s="4" t="s">
        <v>1878</v>
      </c>
      <c r="J557" s="7" t="s">
        <v>1249</v>
      </c>
      <c r="K557" s="7"/>
      <c r="L557" s="21" t="s">
        <v>2483</v>
      </c>
    </row>
    <row r="558" spans="1:12">
      <c r="A558" s="4">
        <v>36</v>
      </c>
      <c r="B558" s="4" t="s">
        <v>1994</v>
      </c>
      <c r="C558" s="4" t="s">
        <v>1995</v>
      </c>
      <c r="D558" s="4" t="s">
        <v>158</v>
      </c>
      <c r="E558" s="5" t="str">
        <f>IF(D558="","",VLOOKUP(D558,[1]親子ジャンルリスト!$A$2:$B$27,2,0))</f>
        <v>2_06</v>
      </c>
      <c r="F558" s="5" t="str">
        <f>IF((LEFT(G558,2))="","",VLOOKUP(LEFT(G558,2),[1]郵便番号!$A$2:$B$48,2,0))</f>
        <v>136-0073</v>
      </c>
      <c r="G558" s="4" t="s">
        <v>1996</v>
      </c>
      <c r="H558" s="4" t="s">
        <v>1997</v>
      </c>
      <c r="I558" s="4" t="s">
        <v>1878</v>
      </c>
      <c r="J558" s="7" t="s">
        <v>1249</v>
      </c>
      <c r="K558" s="7"/>
      <c r="L558" s="21" t="s">
        <v>2483</v>
      </c>
    </row>
    <row r="559" spans="1:12">
      <c r="A559" s="4">
        <v>37</v>
      </c>
      <c r="B559" s="4" t="s">
        <v>1998</v>
      </c>
      <c r="C559" s="4" t="s">
        <v>1999</v>
      </c>
      <c r="D559" s="4" t="s">
        <v>158</v>
      </c>
      <c r="E559" s="5" t="str">
        <f>IF(D559="","",VLOOKUP(D559,[1]親子ジャンルリスト!$A$2:$B$27,2,0))</f>
        <v>2_06</v>
      </c>
      <c r="F559" s="5" t="str">
        <f>IF((LEFT(G559,2))="","",VLOOKUP(LEFT(G559,2),[1]郵便番号!$A$2:$B$48,2,0))</f>
        <v>136-0073</v>
      </c>
      <c r="G559" s="4" t="s">
        <v>2000</v>
      </c>
      <c r="H559" s="4" t="s">
        <v>2001</v>
      </c>
      <c r="I559" s="4" t="s">
        <v>1878</v>
      </c>
      <c r="J559" s="7" t="s">
        <v>1249</v>
      </c>
      <c r="K559" s="7"/>
      <c r="L559" s="21" t="s">
        <v>2483</v>
      </c>
    </row>
    <row r="560" spans="1:12">
      <c r="A560" s="4">
        <v>38</v>
      </c>
      <c r="B560" s="4" t="s">
        <v>2002</v>
      </c>
      <c r="C560" s="4" t="s">
        <v>1995</v>
      </c>
      <c r="D560" s="4" t="s">
        <v>158</v>
      </c>
      <c r="E560" s="5" t="str">
        <f>IF(D560="","",VLOOKUP(D560,[1]親子ジャンルリスト!$A$2:$B$27,2,0))</f>
        <v>2_06</v>
      </c>
      <c r="F560" s="5" t="str">
        <f>IF((LEFT(G560,2))="","",VLOOKUP(LEFT(G560,2),[1]郵便番号!$A$2:$B$48,2,0))</f>
        <v>136-0073</v>
      </c>
      <c r="G560" s="4" t="s">
        <v>1922</v>
      </c>
      <c r="H560" s="4" t="s">
        <v>2003</v>
      </c>
      <c r="I560" s="4" t="s">
        <v>1878</v>
      </c>
      <c r="J560" s="7" t="s">
        <v>1249</v>
      </c>
      <c r="K560" s="7"/>
      <c r="L560" s="21" t="s">
        <v>2483</v>
      </c>
    </row>
    <row r="561" spans="1:12">
      <c r="A561" s="4">
        <v>39</v>
      </c>
      <c r="B561" s="4" t="s">
        <v>2004</v>
      </c>
      <c r="C561" s="4" t="s">
        <v>1988</v>
      </c>
      <c r="D561" s="4" t="s">
        <v>158</v>
      </c>
      <c r="E561" s="5" t="str">
        <f>IF(D561="","",VLOOKUP(D561,[1]親子ジャンルリスト!$A$2:$B$27,2,0))</f>
        <v>2_06</v>
      </c>
      <c r="F561" s="5" t="str">
        <f>IF((LEFT(G561,2))="","",VLOOKUP(LEFT(G561,2),[1]郵便番号!$A$2:$B$48,2,0))</f>
        <v>136-0073</v>
      </c>
      <c r="G561" s="4" t="s">
        <v>2005</v>
      </c>
      <c r="H561" s="4" t="s">
        <v>2006</v>
      </c>
      <c r="I561" s="4" t="s">
        <v>1878</v>
      </c>
      <c r="J561" s="7" t="s">
        <v>1249</v>
      </c>
      <c r="K561" s="7"/>
      <c r="L561" s="21" t="s">
        <v>2483</v>
      </c>
    </row>
    <row r="562" spans="1:12">
      <c r="A562" s="4">
        <v>40</v>
      </c>
      <c r="B562" s="4" t="s">
        <v>2007</v>
      </c>
      <c r="C562" s="4" t="s">
        <v>1995</v>
      </c>
      <c r="D562" s="4" t="s">
        <v>158</v>
      </c>
      <c r="E562" s="5" t="str">
        <f>IF(D562="","",VLOOKUP(D562,[1]親子ジャンルリスト!$A$2:$B$27,2,0))</f>
        <v>2_06</v>
      </c>
      <c r="F562" s="5" t="str">
        <f>IF((LEFT(G562,2))="","",VLOOKUP(LEFT(G562,2),[1]郵便番号!$A$2:$B$48,2,0))</f>
        <v>136-0073</v>
      </c>
      <c r="G562" s="4" t="s">
        <v>2008</v>
      </c>
      <c r="H562" s="4" t="s">
        <v>2009</v>
      </c>
      <c r="I562" s="4" t="s">
        <v>1878</v>
      </c>
      <c r="J562" s="7" t="s">
        <v>1249</v>
      </c>
      <c r="K562" s="7"/>
      <c r="L562" s="21" t="s">
        <v>2483</v>
      </c>
    </row>
    <row r="563" spans="1:12">
      <c r="A563" s="4">
        <v>41</v>
      </c>
      <c r="B563" s="4" t="s">
        <v>2010</v>
      </c>
      <c r="C563" s="4" t="s">
        <v>2011</v>
      </c>
      <c r="D563" s="4" t="s">
        <v>167</v>
      </c>
      <c r="E563" s="5" t="str">
        <f>IF(D563="","",VLOOKUP(D563,[1]親子ジャンルリスト!$A$2:$B$27,2,0))</f>
        <v>2_07</v>
      </c>
      <c r="F563" s="5" t="str">
        <f>IF((LEFT(G563,2))="","",VLOOKUP(LEFT(G563,2),[1]郵便番号!$A$2:$B$48,2,0))</f>
        <v>136-0073</v>
      </c>
      <c r="G563" s="4" t="s">
        <v>1979</v>
      </c>
      <c r="H563" s="4" t="s">
        <v>2012</v>
      </c>
      <c r="I563" s="4" t="s">
        <v>1878</v>
      </c>
      <c r="J563" s="7" t="s">
        <v>1249</v>
      </c>
      <c r="K563" s="7"/>
      <c r="L563" s="21" t="s">
        <v>2483</v>
      </c>
    </row>
    <row r="564" spans="1:12">
      <c r="A564" s="4">
        <v>42</v>
      </c>
      <c r="B564" s="4" t="s">
        <v>2021</v>
      </c>
      <c r="C564" s="4" t="s">
        <v>2022</v>
      </c>
      <c r="D564" s="4" t="s">
        <v>63</v>
      </c>
      <c r="E564" s="5" t="str">
        <f>IF(D564="","",VLOOKUP(D564,[1]親子ジャンルリスト!$A$2:$B$27,2,0))</f>
        <v>2_08</v>
      </c>
      <c r="F564" s="5" t="str">
        <f>IF((LEFT(G564,2))="","",VLOOKUP(LEFT(G564,2),[1]郵便番号!$A$2:$B$48,2,0))</f>
        <v>136-0073</v>
      </c>
      <c r="G564" s="4" t="s">
        <v>1942</v>
      </c>
      <c r="H564" s="4" t="s">
        <v>2023</v>
      </c>
      <c r="I564" s="4" t="s">
        <v>1878</v>
      </c>
      <c r="J564" s="7" t="s">
        <v>1249</v>
      </c>
      <c r="K564" s="7"/>
      <c r="L564" s="21" t="s">
        <v>2483</v>
      </c>
    </row>
    <row r="565" spans="1:12">
      <c r="A565" s="4">
        <v>43</v>
      </c>
      <c r="B565" s="4" t="s">
        <v>2016</v>
      </c>
      <c r="C565" s="4" t="s">
        <v>67</v>
      </c>
      <c r="D565" s="4" t="s">
        <v>63</v>
      </c>
      <c r="E565" s="5" t="str">
        <f>IF(D565="","",VLOOKUP(D565,[1]親子ジャンルリスト!$A$2:$B$27,2,0))</f>
        <v>2_08</v>
      </c>
      <c r="F565" s="5" t="str">
        <f>IF((LEFT(G565,2))="","",VLOOKUP(LEFT(G565,2),[1]郵便番号!$A$2:$B$48,2,0))</f>
        <v>136-0073</v>
      </c>
      <c r="G565" s="4" t="s">
        <v>2000</v>
      </c>
      <c r="H565" s="4" t="s">
        <v>2017</v>
      </c>
      <c r="I565" s="4" t="s">
        <v>1878</v>
      </c>
      <c r="J565" s="7" t="s">
        <v>1249</v>
      </c>
      <c r="K565" s="7"/>
      <c r="L565" s="21" t="s">
        <v>2483</v>
      </c>
    </row>
    <row r="566" spans="1:12">
      <c r="A566" s="4">
        <v>44</v>
      </c>
      <c r="B566" s="4" t="s">
        <v>2018</v>
      </c>
      <c r="C566" s="4" t="s">
        <v>67</v>
      </c>
      <c r="D566" s="4" t="s">
        <v>63</v>
      </c>
      <c r="E566" s="5" t="str">
        <f>IF(D566="","",VLOOKUP(D566,[1]親子ジャンルリスト!$A$2:$B$27,2,0))</f>
        <v>2_08</v>
      </c>
      <c r="F566" s="5" t="str">
        <f>IF((LEFT(G566,2))="","",VLOOKUP(LEFT(G566,2),[1]郵便番号!$A$2:$B$48,2,0))</f>
        <v>136-0073</v>
      </c>
      <c r="G566" s="4" t="s">
        <v>2019</v>
      </c>
      <c r="H566" s="4" t="s">
        <v>2020</v>
      </c>
      <c r="I566" s="4" t="s">
        <v>1878</v>
      </c>
      <c r="J566" s="7" t="s">
        <v>1249</v>
      </c>
      <c r="K566" s="7"/>
      <c r="L566" s="21" t="s">
        <v>2483</v>
      </c>
    </row>
    <row r="567" spans="1:12">
      <c r="A567" s="4">
        <v>45</v>
      </c>
      <c r="B567" s="4" t="s">
        <v>2013</v>
      </c>
      <c r="C567" s="4" t="s">
        <v>71</v>
      </c>
      <c r="D567" s="4" t="s">
        <v>63</v>
      </c>
      <c r="E567" s="5" t="str">
        <f>IF(D567="","",VLOOKUP(D567,[1]親子ジャンルリスト!$A$2:$B$27,2,0))</f>
        <v>2_08</v>
      </c>
      <c r="F567" s="5" t="str">
        <f>IF((LEFT(G567,2))="","",VLOOKUP(LEFT(G567,2),[1]郵便番号!$A$2:$B$48,2,0))</f>
        <v>136-0073</v>
      </c>
      <c r="G567" s="4" t="s">
        <v>2014</v>
      </c>
      <c r="H567" s="4" t="s">
        <v>2015</v>
      </c>
      <c r="I567" s="4" t="s">
        <v>1878</v>
      </c>
      <c r="J567" s="7" t="s">
        <v>1249</v>
      </c>
      <c r="K567" s="7"/>
      <c r="L567" s="21" t="s">
        <v>2483</v>
      </c>
    </row>
    <row r="568" spans="1:12">
      <c r="A568" s="4">
        <v>46</v>
      </c>
      <c r="B568" s="4" t="s">
        <v>2024</v>
      </c>
      <c r="C568" s="4" t="s">
        <v>2025</v>
      </c>
      <c r="D568" s="4" t="s">
        <v>76</v>
      </c>
      <c r="E568" s="5" t="str">
        <f>IF(D568="","",VLOOKUP(D568,[1]親子ジャンルリスト!$A$2:$B$27,2,0))</f>
        <v>2_09</v>
      </c>
      <c r="F568" s="5" t="str">
        <f>IF((LEFT(G568,2))="","",VLOOKUP(LEFT(G568,2),[1]郵便番号!$A$2:$B$48,2,0))</f>
        <v>136-0073</v>
      </c>
      <c r="G568" s="4" t="s">
        <v>2026</v>
      </c>
      <c r="H568" s="4" t="s">
        <v>2027</v>
      </c>
      <c r="I568" s="4" t="s">
        <v>1878</v>
      </c>
      <c r="J568" s="7" t="s">
        <v>1249</v>
      </c>
      <c r="K568" s="9" t="s">
        <v>1224</v>
      </c>
      <c r="L568" s="21" t="s">
        <v>2483</v>
      </c>
    </row>
    <row r="569" spans="1:12">
      <c r="A569" s="4">
        <v>47</v>
      </c>
      <c r="B569" s="4" t="s">
        <v>2028</v>
      </c>
      <c r="C569" s="4" t="s">
        <v>2029</v>
      </c>
      <c r="D569" s="4" t="s">
        <v>76</v>
      </c>
      <c r="E569" s="5" t="str">
        <f>IF(D569="","",VLOOKUP(D569,[1]親子ジャンルリスト!$A$2:$B$27,2,0))</f>
        <v>2_09</v>
      </c>
      <c r="F569" s="5" t="str">
        <f>IF((LEFT(G569,2))="","",VLOOKUP(LEFT(G569,2),[1]郵便番号!$A$2:$B$48,2,0))</f>
        <v>136-0073</v>
      </c>
      <c r="G569" s="4" t="s">
        <v>1950</v>
      </c>
      <c r="H569" s="4" t="s">
        <v>2030</v>
      </c>
      <c r="I569" s="4" t="s">
        <v>1878</v>
      </c>
      <c r="J569" s="7" t="s">
        <v>1249</v>
      </c>
      <c r="K569" s="7"/>
      <c r="L569" s="21" t="s">
        <v>2483</v>
      </c>
    </row>
    <row r="570" spans="1:12">
      <c r="A570" s="4">
        <v>48</v>
      </c>
      <c r="B570" s="4" t="s">
        <v>2031</v>
      </c>
      <c r="C570" s="4" t="s">
        <v>2032</v>
      </c>
      <c r="D570" s="4" t="s">
        <v>76</v>
      </c>
      <c r="E570" s="5" t="str">
        <f>IF(D570="","",VLOOKUP(D570,[1]親子ジャンルリスト!$A$2:$B$27,2,0))</f>
        <v>2_09</v>
      </c>
      <c r="F570" s="5" t="str">
        <f>IF((LEFT(G570,2))="","",VLOOKUP(LEFT(G570,2),[1]郵便番号!$A$2:$B$48,2,0))</f>
        <v>136-0073</v>
      </c>
      <c r="G570" s="4" t="s">
        <v>2033</v>
      </c>
      <c r="H570" s="4" t="s">
        <v>2034</v>
      </c>
      <c r="I570" s="4" t="s">
        <v>1878</v>
      </c>
      <c r="J570" s="7" t="s">
        <v>1249</v>
      </c>
      <c r="K570" s="9" t="s">
        <v>1224</v>
      </c>
      <c r="L570" s="21" t="s">
        <v>2483</v>
      </c>
    </row>
    <row r="571" spans="1:12">
      <c r="A571" s="4">
        <v>49</v>
      </c>
      <c r="B571" s="4" t="s">
        <v>2035</v>
      </c>
      <c r="C571" s="4" t="s">
        <v>2036</v>
      </c>
      <c r="D571" s="4" t="s">
        <v>543</v>
      </c>
      <c r="E571" s="5" t="str">
        <f>IF(D571="","",VLOOKUP(D571,[1]親子ジャンルリスト!$A$2:$B$27,2,0))</f>
        <v>2_16</v>
      </c>
      <c r="F571" s="5" t="str">
        <f>IF((LEFT(G571,2))="","",VLOOKUP(LEFT(G571,2),[1]郵便番号!$A$2:$B$48,2,0))</f>
        <v>136-0073</v>
      </c>
      <c r="G571" s="4" t="s">
        <v>2037</v>
      </c>
      <c r="H571" s="4" t="s">
        <v>2038</v>
      </c>
      <c r="I571" s="4" t="s">
        <v>1878</v>
      </c>
      <c r="J571" s="7" t="s">
        <v>1249</v>
      </c>
      <c r="K571" s="9" t="s">
        <v>2039</v>
      </c>
      <c r="L571" s="21" t="s">
        <v>2483</v>
      </c>
    </row>
    <row r="572" spans="1:12">
      <c r="A572" s="4">
        <v>50</v>
      </c>
      <c r="B572" s="4" t="s">
        <v>2591</v>
      </c>
      <c r="C572" s="4" t="s">
        <v>1981</v>
      </c>
      <c r="D572" s="4" t="s">
        <v>563</v>
      </c>
      <c r="E572" s="5" t="str">
        <f>IF(D572="","",VLOOKUP(D572,[1]親子ジャンルリスト!$A$2:$B$27,2,0))</f>
        <v>3_07</v>
      </c>
      <c r="F572" s="5" t="str">
        <f>IF((LEFT(G572,2))="","",VLOOKUP(LEFT(G572,2),[1]郵便番号!$A$2:$B$48,2,0))</f>
        <v>136-0073</v>
      </c>
      <c r="G572" s="4" t="s">
        <v>1982</v>
      </c>
      <c r="H572" s="4" t="s">
        <v>1983</v>
      </c>
      <c r="I572" s="4" t="s">
        <v>1878</v>
      </c>
      <c r="J572" s="7" t="s">
        <v>1249</v>
      </c>
      <c r="K572" s="7"/>
      <c r="L572" s="21" t="s">
        <v>2489</v>
      </c>
    </row>
    <row r="573" spans="1:12">
      <c r="A573" s="4">
        <v>51</v>
      </c>
      <c r="B573" s="4" t="s">
        <v>2592</v>
      </c>
      <c r="C573" s="4" t="s">
        <v>2593</v>
      </c>
      <c r="D573" s="4" t="s">
        <v>155</v>
      </c>
      <c r="E573" s="5" t="str">
        <f>IF(D573="","",VLOOKUP(D573,[1]親子ジャンルリスト!$A$2:$B$27,2,0))</f>
        <v>2_03</v>
      </c>
      <c r="F573" s="5" t="str">
        <f>IF((LEFT(G573,2))="","",VLOOKUP(LEFT(G573,2),[1]郵便番号!$A$2:$B$48,2,0))</f>
        <v>136-0074</v>
      </c>
      <c r="G573" s="4" t="s">
        <v>2594</v>
      </c>
      <c r="H573" s="4" t="s">
        <v>2595</v>
      </c>
      <c r="I573" s="4" t="s">
        <v>1878</v>
      </c>
      <c r="J573" s="7" t="s">
        <v>1249</v>
      </c>
      <c r="K573" s="9"/>
      <c r="L573" s="21" t="s">
        <v>2483</v>
      </c>
    </row>
    <row r="574" spans="1:12">
      <c r="A574" s="4">
        <v>1</v>
      </c>
      <c r="B574" s="4" t="s">
        <v>2041</v>
      </c>
      <c r="C574" s="4" t="s">
        <v>319</v>
      </c>
      <c r="D574" s="4" t="s">
        <v>315</v>
      </c>
      <c r="E574" s="5" t="str">
        <f>IF(D574="","",VLOOKUP(D574,[1]親子ジャンルリスト!$A$2:$B$27,2,0))</f>
        <v>2_05</v>
      </c>
      <c r="F574" s="5" t="s">
        <v>1906</v>
      </c>
      <c r="G574" s="4" t="s">
        <v>2042</v>
      </c>
      <c r="H574" s="4" t="s">
        <v>2043</v>
      </c>
      <c r="I574" s="4" t="s">
        <v>2040</v>
      </c>
      <c r="J574" s="7" t="s">
        <v>1249</v>
      </c>
      <c r="K574" s="7"/>
      <c r="L574" s="21" t="s">
        <v>2483</v>
      </c>
    </row>
    <row r="575" spans="1:12">
      <c r="A575" s="4">
        <v>1</v>
      </c>
      <c r="B575" s="4" t="s">
        <v>2044</v>
      </c>
      <c r="C575" s="4" t="s">
        <v>574</v>
      </c>
      <c r="D575" s="4" t="s">
        <v>12</v>
      </c>
      <c r="E575" s="5" t="str">
        <f>IF(D575="","",VLOOKUP(D575,[1]親子ジャンルリスト!$A$2:$B$27,2,0))</f>
        <v>1_01</v>
      </c>
      <c r="F575" s="5" t="str">
        <f>IF((LEFT(G575,2))="","",VLOOKUP(LEFT(G575,2),[1]郵便番号!$A$2:$B$48,2,0))</f>
        <v>136-0076</v>
      </c>
      <c r="G575" s="4" t="s">
        <v>2045</v>
      </c>
      <c r="H575" s="4" t="s">
        <v>2046</v>
      </c>
      <c r="I575" s="4" t="s">
        <v>2047</v>
      </c>
      <c r="J575" s="7" t="s">
        <v>1249</v>
      </c>
      <c r="K575" s="7"/>
      <c r="L575" s="21" t="s">
        <v>2478</v>
      </c>
    </row>
    <row r="576" spans="1:12">
      <c r="A576" s="4">
        <v>2</v>
      </c>
      <c r="B576" s="4" t="s">
        <v>2048</v>
      </c>
      <c r="C576" s="4" t="s">
        <v>2049</v>
      </c>
      <c r="D576" s="4" t="s">
        <v>12</v>
      </c>
      <c r="E576" s="5" t="str">
        <f>IF(D576="","",VLOOKUP(D576,[1]親子ジャンルリスト!$A$2:$B$27,2,0))</f>
        <v>1_01</v>
      </c>
      <c r="F576" s="5" t="str">
        <f>IF((LEFT(G576,2))="","",VLOOKUP(LEFT(G576,2),[1]郵便番号!$A$2:$B$48,2,0))</f>
        <v>136-0076</v>
      </c>
      <c r="G576" s="4" t="s">
        <v>2050</v>
      </c>
      <c r="H576" s="4" t="s">
        <v>2051</v>
      </c>
      <c r="I576" s="4" t="s">
        <v>2047</v>
      </c>
      <c r="J576" s="7" t="s">
        <v>1249</v>
      </c>
      <c r="K576" s="7"/>
      <c r="L576" s="21" t="s">
        <v>2478</v>
      </c>
    </row>
    <row r="577" spans="1:12">
      <c r="A577" s="4">
        <v>3</v>
      </c>
      <c r="B577" s="4" t="s">
        <v>2596</v>
      </c>
      <c r="C577" s="4" t="s">
        <v>732</v>
      </c>
      <c r="D577" s="4" t="s">
        <v>12</v>
      </c>
      <c r="E577" s="5" t="str">
        <f>IF(D577="","",VLOOKUP(D577,[1]親子ジャンルリスト!$A$2:$B$27,2,0))</f>
        <v>1_01</v>
      </c>
      <c r="F577" s="5" t="str">
        <f>IF((LEFT(G577,2))="","",VLOOKUP(LEFT(G577,2),[1]郵便番号!$A$2:$B$48,2,0))</f>
        <v>136-0076</v>
      </c>
      <c r="G577" s="4" t="s">
        <v>2597</v>
      </c>
      <c r="H577" s="4" t="s">
        <v>2598</v>
      </c>
      <c r="I577" s="4" t="s">
        <v>2047</v>
      </c>
      <c r="J577" s="7" t="s">
        <v>1249</v>
      </c>
      <c r="K577" s="7"/>
      <c r="L577" s="21" t="s">
        <v>2478</v>
      </c>
    </row>
    <row r="578" spans="1:12">
      <c r="A578" s="4">
        <v>4</v>
      </c>
      <c r="B578" s="4" t="s">
        <v>2052</v>
      </c>
      <c r="C578" s="4" t="s">
        <v>1257</v>
      </c>
      <c r="D578" s="4" t="s">
        <v>12</v>
      </c>
      <c r="E578" s="5" t="str">
        <f>IF(D578="","",VLOOKUP(D578,[1]親子ジャンルリスト!$A$2:$B$27,2,0))</f>
        <v>1_01</v>
      </c>
      <c r="F578" s="5" t="str">
        <f>IF((LEFT(G578,2))="","",VLOOKUP(LEFT(G578,2),[1]郵便番号!$A$2:$B$48,2,0))</f>
        <v>136-0076</v>
      </c>
      <c r="G578" s="4" t="s">
        <v>2053</v>
      </c>
      <c r="H578" s="4" t="s">
        <v>2054</v>
      </c>
      <c r="I578" s="4" t="s">
        <v>2055</v>
      </c>
      <c r="J578" s="7" t="s">
        <v>1249</v>
      </c>
      <c r="K578" s="7"/>
      <c r="L578" s="21" t="s">
        <v>2478</v>
      </c>
    </row>
    <row r="579" spans="1:12">
      <c r="A579" s="4">
        <v>5</v>
      </c>
      <c r="B579" s="4" t="s">
        <v>2056</v>
      </c>
      <c r="C579" s="4" t="s">
        <v>2057</v>
      </c>
      <c r="D579" s="4" t="s">
        <v>12</v>
      </c>
      <c r="E579" s="5" t="str">
        <f>IF(D579="","",VLOOKUP(D579,[1]親子ジャンルリスト!$A$2:$B$27,2,0))</f>
        <v>1_01</v>
      </c>
      <c r="F579" s="5" t="str">
        <f>IF((LEFT(G579,2))="","",VLOOKUP(LEFT(G579,2),[1]郵便番号!$A$2:$B$48,2,0))</f>
        <v>136-0076</v>
      </c>
      <c r="G579" s="4" t="s">
        <v>2053</v>
      </c>
      <c r="H579" s="4" t="s">
        <v>2058</v>
      </c>
      <c r="I579" s="4" t="s">
        <v>2055</v>
      </c>
      <c r="J579" s="7" t="s">
        <v>1249</v>
      </c>
      <c r="K579" s="7"/>
      <c r="L579" s="21" t="s">
        <v>2478</v>
      </c>
    </row>
    <row r="580" spans="1:12">
      <c r="A580" s="4">
        <v>6</v>
      </c>
      <c r="B580" s="4" t="s">
        <v>2059</v>
      </c>
      <c r="C580" s="4" t="s">
        <v>2060</v>
      </c>
      <c r="D580" s="4" t="s">
        <v>12</v>
      </c>
      <c r="E580" s="5" t="str">
        <f>IF(D580="","",VLOOKUP(D580,[1]親子ジャンルリスト!$A$2:$B$27,2,0))</f>
        <v>1_01</v>
      </c>
      <c r="F580" s="5" t="str">
        <f>IF((LEFT(G580,2))="","",VLOOKUP(LEFT(G580,2),[1]郵便番号!$A$2:$B$48,2,0))</f>
        <v>136-0076</v>
      </c>
      <c r="G580" s="4" t="s">
        <v>2061</v>
      </c>
      <c r="H580" s="4" t="s">
        <v>2062</v>
      </c>
      <c r="I580" s="4" t="s">
        <v>2055</v>
      </c>
      <c r="J580" s="7" t="s">
        <v>1249</v>
      </c>
      <c r="K580" s="13" t="s">
        <v>2063</v>
      </c>
      <c r="L580" s="21" t="s">
        <v>2478</v>
      </c>
    </row>
    <row r="581" spans="1:12">
      <c r="A581" s="4">
        <v>7</v>
      </c>
      <c r="B581" s="4" t="s">
        <v>2064</v>
      </c>
      <c r="C581" s="4" t="s">
        <v>2065</v>
      </c>
      <c r="D581" s="4" t="s">
        <v>37</v>
      </c>
      <c r="E581" s="5" t="str">
        <f>IF(D581="","",VLOOKUP(D581,[1]親子ジャンルリスト!$A$2:$B$27,2,0))</f>
        <v>1_03</v>
      </c>
      <c r="F581" s="5" t="str">
        <f>IF((LEFT(G581,2))="","",VLOOKUP(LEFT(G581,2),[1]郵便番号!$A$2:$B$48,2,0))</f>
        <v>136-0076</v>
      </c>
      <c r="G581" s="4" t="s">
        <v>2066</v>
      </c>
      <c r="H581" s="4" t="s">
        <v>2067</v>
      </c>
      <c r="I581" s="4" t="s">
        <v>2055</v>
      </c>
      <c r="J581" s="7" t="s">
        <v>1249</v>
      </c>
      <c r="K581" s="7"/>
      <c r="L581" s="21" t="s">
        <v>2478</v>
      </c>
    </row>
    <row r="582" spans="1:12">
      <c r="A582" s="4">
        <v>8</v>
      </c>
      <c r="B582" s="4" t="s">
        <v>2068</v>
      </c>
      <c r="C582" s="4" t="s">
        <v>2069</v>
      </c>
      <c r="D582" s="4" t="s">
        <v>45</v>
      </c>
      <c r="E582" s="5" t="str">
        <f>IF(D582="","",VLOOKUP(D582,[1]親子ジャンルリスト!$A$2:$B$27,2,0))</f>
        <v>2_01</v>
      </c>
      <c r="F582" s="5" t="str">
        <f>IF((LEFT(G582,2))="","",VLOOKUP(LEFT(G582,2),[1]郵便番号!$A$2:$B$48,2,0))</f>
        <v>136-0076</v>
      </c>
      <c r="G582" s="4" t="s">
        <v>2070</v>
      </c>
      <c r="H582" s="4" t="s">
        <v>2071</v>
      </c>
      <c r="I582" s="4" t="s">
        <v>2055</v>
      </c>
      <c r="J582" s="7" t="s">
        <v>1249</v>
      </c>
      <c r="K582" s="7"/>
      <c r="L582" s="21" t="s">
        <v>2483</v>
      </c>
    </row>
    <row r="583" spans="1:12">
      <c r="A583" s="4">
        <v>9</v>
      </c>
      <c r="B583" s="4" t="s">
        <v>2072</v>
      </c>
      <c r="C583" s="5" t="s">
        <v>2073</v>
      </c>
      <c r="D583" s="4" t="s">
        <v>45</v>
      </c>
      <c r="E583" s="5" t="str">
        <f>IF(D583="","",VLOOKUP(D583,[1]親子ジャンルリスト!$A$2:$B$27,2,0))</f>
        <v>2_01</v>
      </c>
      <c r="F583" s="5" t="str">
        <f>IF((LEFT(G583,2))="","",VLOOKUP(LEFT(G583,2),[1]郵便番号!$A$2:$B$48,2,0))</f>
        <v>136-0076</v>
      </c>
      <c r="G583" s="4" t="s">
        <v>2074</v>
      </c>
      <c r="H583" s="4" t="s">
        <v>2075</v>
      </c>
      <c r="I583" s="4" t="s">
        <v>2055</v>
      </c>
      <c r="J583" s="7" t="s">
        <v>1249</v>
      </c>
      <c r="K583" s="7"/>
      <c r="L583" s="21" t="s">
        <v>2483</v>
      </c>
    </row>
    <row r="584" spans="1:12">
      <c r="A584" s="4">
        <v>10</v>
      </c>
      <c r="B584" s="4" t="s">
        <v>2076</v>
      </c>
      <c r="C584" s="5" t="s">
        <v>44</v>
      </c>
      <c r="D584" s="4" t="s">
        <v>45</v>
      </c>
      <c r="E584" s="5" t="str">
        <f>IF(D584="","",VLOOKUP(D584,[1]親子ジャンルリスト!$A$2:$B$27,2,0))</f>
        <v>2_01</v>
      </c>
      <c r="F584" s="5" t="str">
        <f>IF((LEFT(G584,2))="","",VLOOKUP(LEFT(G584,2),[1]郵便番号!$A$2:$B$48,2,0))</f>
        <v>136-0076</v>
      </c>
      <c r="G584" s="4" t="s">
        <v>2077</v>
      </c>
      <c r="H584" s="4" t="s">
        <v>2078</v>
      </c>
      <c r="I584" s="4" t="s">
        <v>2055</v>
      </c>
      <c r="J584" s="7" t="s">
        <v>1249</v>
      </c>
      <c r="K584" s="7"/>
      <c r="L584" s="21" t="s">
        <v>2483</v>
      </c>
    </row>
    <row r="585" spans="1:12">
      <c r="A585" s="4">
        <v>11</v>
      </c>
      <c r="B585" s="4" t="s">
        <v>2079</v>
      </c>
      <c r="C585" s="5" t="s">
        <v>212</v>
      </c>
      <c r="D585" s="4" t="s">
        <v>155</v>
      </c>
      <c r="E585" s="5" t="str">
        <f>IF(D585="","",VLOOKUP(D585,[1]親子ジャンルリスト!$A$2:$B$27,2,0))</f>
        <v>2_03</v>
      </c>
      <c r="F585" s="5" t="str">
        <f>IF((LEFT(G585,2))="","",VLOOKUP(LEFT(G585,2),[1]郵便番号!$A$2:$B$48,2,0))</f>
        <v>136-0076</v>
      </c>
      <c r="G585" s="4" t="s">
        <v>2080</v>
      </c>
      <c r="H585" s="4" t="s">
        <v>2081</v>
      </c>
      <c r="I585" s="4" t="s">
        <v>2055</v>
      </c>
      <c r="J585" s="7" t="s">
        <v>1249</v>
      </c>
      <c r="K585" s="7"/>
      <c r="L585" s="21" t="s">
        <v>2483</v>
      </c>
    </row>
    <row r="586" spans="1:12">
      <c r="A586" s="4">
        <v>12</v>
      </c>
      <c r="B586" s="4" t="s">
        <v>2082</v>
      </c>
      <c r="C586" s="4" t="s">
        <v>2083</v>
      </c>
      <c r="D586" s="4" t="s">
        <v>155</v>
      </c>
      <c r="E586" s="5" t="str">
        <f>IF(D586="","",VLOOKUP(D586,[1]親子ジャンルリスト!$A$2:$B$27,2,0))</f>
        <v>2_03</v>
      </c>
      <c r="F586" s="5" t="str">
        <f>IF((LEFT(G586,2))="","",VLOOKUP(LEFT(G586,2),[1]郵便番号!$A$2:$B$48,2,0))</f>
        <v>136-0076</v>
      </c>
      <c r="G586" s="4" t="s">
        <v>2084</v>
      </c>
      <c r="H586" s="4" t="s">
        <v>2085</v>
      </c>
      <c r="I586" s="4" t="s">
        <v>2055</v>
      </c>
      <c r="J586" s="7" t="s">
        <v>1249</v>
      </c>
      <c r="K586" s="7"/>
      <c r="L586" s="21" t="s">
        <v>2483</v>
      </c>
    </row>
    <row r="587" spans="1:12">
      <c r="A587" s="4">
        <v>13</v>
      </c>
      <c r="B587" s="4" t="s">
        <v>2086</v>
      </c>
      <c r="C587" s="4" t="s">
        <v>625</v>
      </c>
      <c r="D587" s="4" t="s">
        <v>155</v>
      </c>
      <c r="E587" s="5" t="str">
        <f>IF(D587="","",VLOOKUP(D587,[1]親子ジャンルリスト!$A$2:$B$27,2,0))</f>
        <v>2_03</v>
      </c>
      <c r="F587" s="5" t="str">
        <f>IF((LEFT(G587,2))="","",VLOOKUP(LEFT(G587,2),[1]郵便番号!$A$2:$B$48,2,0))</f>
        <v>136-0076</v>
      </c>
      <c r="G587" s="4" t="s">
        <v>2087</v>
      </c>
      <c r="H587" s="4" t="s">
        <v>2088</v>
      </c>
      <c r="I587" s="4" t="s">
        <v>2055</v>
      </c>
      <c r="J587" s="7" t="s">
        <v>1249</v>
      </c>
      <c r="K587" s="7"/>
      <c r="L587" s="21" t="s">
        <v>2483</v>
      </c>
    </row>
    <row r="588" spans="1:12">
      <c r="A588" s="4">
        <v>14</v>
      </c>
      <c r="B588" s="4" t="s">
        <v>2089</v>
      </c>
      <c r="C588" s="4" t="s">
        <v>2090</v>
      </c>
      <c r="D588" s="4" t="s">
        <v>315</v>
      </c>
      <c r="E588" s="5" t="str">
        <f>IF(D588="","",VLOOKUP(D588,[1]親子ジャンルリスト!$A$2:$B$27,2,0))</f>
        <v>2_05</v>
      </c>
      <c r="F588" s="5" t="str">
        <f>IF((LEFT(G588,2))="","",VLOOKUP(LEFT(G588,2),[1]郵便番号!$A$2:$B$48,2,0))</f>
        <v>136-0076</v>
      </c>
      <c r="G588" s="4" t="s">
        <v>2091</v>
      </c>
      <c r="H588" s="4" t="s">
        <v>2092</v>
      </c>
      <c r="I588" s="4" t="s">
        <v>2055</v>
      </c>
      <c r="J588" s="7" t="s">
        <v>1249</v>
      </c>
      <c r="K588" s="7"/>
      <c r="L588" s="21" t="s">
        <v>2483</v>
      </c>
    </row>
    <row r="589" spans="1:12">
      <c r="A589" s="4">
        <v>15</v>
      </c>
      <c r="B589" s="4" t="s">
        <v>2599</v>
      </c>
      <c r="C589" s="4" t="s">
        <v>67</v>
      </c>
      <c r="D589" s="4" t="s">
        <v>63</v>
      </c>
      <c r="E589" s="5" t="str">
        <f>IF(D589="","",VLOOKUP(D589,[1]親子ジャンルリスト!$A$2:$B$27,2,0))</f>
        <v>2_08</v>
      </c>
      <c r="F589" s="5" t="str">
        <f>IF((LEFT(G589,2))="","",VLOOKUP(LEFT(G589,2),[1]郵便番号!$A$2:$B$48,2,0))</f>
        <v>136-0076</v>
      </c>
      <c r="G589" s="4" t="s">
        <v>2600</v>
      </c>
      <c r="H589" s="4" t="s">
        <v>2601</v>
      </c>
      <c r="I589" s="4" t="s">
        <v>2055</v>
      </c>
      <c r="J589" s="7" t="s">
        <v>1249</v>
      </c>
      <c r="K589" s="7"/>
      <c r="L589" s="21"/>
    </row>
    <row r="590" spans="1:12">
      <c r="A590" s="4">
        <v>16</v>
      </c>
      <c r="B590" s="4" t="s">
        <v>2093</v>
      </c>
      <c r="C590" s="4" t="s">
        <v>98</v>
      </c>
      <c r="D590" s="4" t="s">
        <v>2602</v>
      </c>
      <c r="E590" s="5" t="str">
        <f>IF(D590="","",VLOOKUP(D590,[1]親子ジャンルリスト!$A$2:$B$27,2,0))</f>
        <v>2_14</v>
      </c>
      <c r="F590" s="5" t="str">
        <f>IF((LEFT(G590,2))="","",VLOOKUP(LEFT(G590,2),[1]郵便番号!$A$2:$B$48,2,0))</f>
        <v>136-0076</v>
      </c>
      <c r="G590" s="4" t="s">
        <v>2094</v>
      </c>
      <c r="H590" s="4" t="s">
        <v>2095</v>
      </c>
      <c r="I590" s="4" t="s">
        <v>2055</v>
      </c>
      <c r="J590" s="7" t="s">
        <v>1249</v>
      </c>
      <c r="K590" s="7"/>
      <c r="L590" s="21" t="s">
        <v>2483</v>
      </c>
    </row>
    <row r="591" spans="1:12">
      <c r="A591" s="4">
        <v>17</v>
      </c>
      <c r="B591" s="4" t="s">
        <v>2096</v>
      </c>
      <c r="C591" s="4" t="s">
        <v>1088</v>
      </c>
      <c r="D591" s="4" t="s">
        <v>116</v>
      </c>
      <c r="E591" s="5" t="str">
        <f>IF(D591="","",VLOOKUP(D591,[1]親子ジャンルリスト!$A$2:$B$27,2,0))</f>
        <v>3_01</v>
      </c>
      <c r="F591" s="5" t="str">
        <f>IF((LEFT(G591,2))="","",VLOOKUP(LEFT(G591,2),[1]郵便番号!$A$2:$B$48,2,0))</f>
        <v>136-0076</v>
      </c>
      <c r="G591" s="4" t="s">
        <v>2097</v>
      </c>
      <c r="H591" s="4" t="s">
        <v>2098</v>
      </c>
      <c r="I591" s="4" t="s">
        <v>2055</v>
      </c>
      <c r="J591" s="7" t="s">
        <v>1249</v>
      </c>
      <c r="K591" s="7"/>
      <c r="L591" s="21" t="s">
        <v>2489</v>
      </c>
    </row>
    <row r="592" spans="1:12">
      <c r="A592" s="4">
        <v>18</v>
      </c>
      <c r="B592" s="4" t="s">
        <v>2099</v>
      </c>
      <c r="C592" s="4" t="s">
        <v>652</v>
      </c>
      <c r="D592" s="4" t="s">
        <v>116</v>
      </c>
      <c r="E592" s="5" t="str">
        <f>IF(D592="","",VLOOKUP(D592,[1]親子ジャンルリスト!$A$2:$B$27,2,0))</f>
        <v>3_01</v>
      </c>
      <c r="F592" s="5" t="str">
        <f>IF((LEFT(G592,2))="","",VLOOKUP(LEFT(G592,2),[1]郵便番号!$A$2:$B$48,2,0))</f>
        <v>136-0076</v>
      </c>
      <c r="G592" s="4" t="s">
        <v>2087</v>
      </c>
      <c r="H592" s="4" t="s">
        <v>2100</v>
      </c>
      <c r="I592" s="4" t="s">
        <v>2055</v>
      </c>
      <c r="J592" s="7" t="s">
        <v>1249</v>
      </c>
      <c r="K592" s="7"/>
      <c r="L592" s="21" t="s">
        <v>2489</v>
      </c>
    </row>
    <row r="593" spans="1:12">
      <c r="A593" s="4">
        <v>19</v>
      </c>
      <c r="B593" s="4" t="s">
        <v>2101</v>
      </c>
      <c r="C593" s="4" t="s">
        <v>652</v>
      </c>
      <c r="D593" s="4" t="s">
        <v>116</v>
      </c>
      <c r="E593" s="5" t="str">
        <f>IF(D593="","",VLOOKUP(D593,[1]親子ジャンルリスト!$A$2:$B$27,2,0))</f>
        <v>3_01</v>
      </c>
      <c r="F593" s="5" t="str">
        <f>IF((LEFT(G593,2))="","",VLOOKUP(LEFT(G593,2),[1]郵便番号!$A$2:$B$48,2,0))</f>
        <v>136-0076</v>
      </c>
      <c r="G593" s="4" t="s">
        <v>2087</v>
      </c>
      <c r="H593" s="4" t="s">
        <v>2102</v>
      </c>
      <c r="I593" s="4" t="s">
        <v>2055</v>
      </c>
      <c r="J593" s="7" t="s">
        <v>1249</v>
      </c>
      <c r="K593" s="7"/>
      <c r="L593" s="21" t="s">
        <v>2489</v>
      </c>
    </row>
    <row r="594" spans="1:12">
      <c r="A594" s="4">
        <v>20</v>
      </c>
      <c r="B594" s="4" t="s">
        <v>2103</v>
      </c>
      <c r="C594" s="5" t="s">
        <v>1537</v>
      </c>
      <c r="D594" s="4" t="s">
        <v>378</v>
      </c>
      <c r="E594" s="5" t="str">
        <f>IF(D594="","",VLOOKUP(D594,[1]親子ジャンルリスト!$A$2:$B$27,2,0))</f>
        <v>3_02</v>
      </c>
      <c r="F594" s="5" t="str">
        <f>IF((LEFT(G594,2))="","",VLOOKUP(LEFT(G594,2),[1]郵便番号!$A$2:$B$48,2,0))</f>
        <v>136-0076</v>
      </c>
      <c r="G594" s="4" t="s">
        <v>2104</v>
      </c>
      <c r="H594" s="4" t="s">
        <v>2105</v>
      </c>
      <c r="I594" s="4" t="s">
        <v>2055</v>
      </c>
      <c r="J594" s="7" t="s">
        <v>1249</v>
      </c>
      <c r="K594" s="7"/>
      <c r="L594" s="21" t="s">
        <v>2489</v>
      </c>
    </row>
    <row r="595" spans="1:12">
      <c r="A595" s="4">
        <v>21</v>
      </c>
      <c r="B595" s="4" t="s">
        <v>2603</v>
      </c>
      <c r="C595" s="4" t="s">
        <v>2604</v>
      </c>
      <c r="D595" s="4" t="s">
        <v>383</v>
      </c>
      <c r="E595" s="5" t="str">
        <f>IF(D595="","",VLOOKUP(D595,[1]親子ジャンルリスト!$A$2:$B$27,2,0))</f>
        <v>3_04</v>
      </c>
      <c r="F595" s="5" t="str">
        <f>IF((LEFT(G595,2))="","",VLOOKUP(LEFT(G595,2),[1]郵便番号!$A$2:$B$48,2,0))</f>
        <v>136-0076</v>
      </c>
      <c r="G595" s="4" t="s">
        <v>2605</v>
      </c>
      <c r="H595" s="4" t="s">
        <v>2606</v>
      </c>
      <c r="I595" s="4" t="s">
        <v>2055</v>
      </c>
      <c r="J595" s="7"/>
      <c r="K595" s="7"/>
      <c r="L595" s="21" t="s">
        <v>2489</v>
      </c>
    </row>
    <row r="596" spans="1:12">
      <c r="A596" s="4">
        <v>1</v>
      </c>
      <c r="B596" s="4" t="s">
        <v>2106</v>
      </c>
      <c r="C596" s="4" t="s">
        <v>2057</v>
      </c>
      <c r="D596" s="4" t="s">
        <v>12</v>
      </c>
      <c r="E596" s="5" t="s">
        <v>19</v>
      </c>
      <c r="F596" s="5" t="s">
        <v>2107</v>
      </c>
      <c r="G596" s="4" t="s">
        <v>2108</v>
      </c>
      <c r="H596" s="4" t="s">
        <v>2109</v>
      </c>
      <c r="I596" s="4" t="s">
        <v>2110</v>
      </c>
      <c r="J596" s="7" t="s">
        <v>1249</v>
      </c>
      <c r="K596" s="7"/>
      <c r="L596" s="21" t="s">
        <v>2478</v>
      </c>
    </row>
    <row r="597" spans="1:12">
      <c r="A597" s="4">
        <v>2</v>
      </c>
      <c r="B597" s="4" t="s">
        <v>2111</v>
      </c>
      <c r="C597" s="5" t="s">
        <v>36</v>
      </c>
      <c r="D597" s="4" t="s">
        <v>37</v>
      </c>
      <c r="E597" s="5" t="s">
        <v>2112</v>
      </c>
      <c r="F597" s="5" t="s">
        <v>2107</v>
      </c>
      <c r="G597" s="4" t="s">
        <v>2113</v>
      </c>
      <c r="H597" s="4" t="s">
        <v>2114</v>
      </c>
      <c r="I597" s="4" t="s">
        <v>2110</v>
      </c>
      <c r="J597" s="7" t="s">
        <v>1249</v>
      </c>
      <c r="K597" s="7"/>
      <c r="L597" s="21" t="s">
        <v>2478</v>
      </c>
    </row>
    <row r="598" spans="1:12">
      <c r="A598" s="4">
        <v>3</v>
      </c>
      <c r="B598" s="4" t="s">
        <v>2115</v>
      </c>
      <c r="C598" s="4" t="s">
        <v>36</v>
      </c>
      <c r="D598" s="4" t="s">
        <v>37</v>
      </c>
      <c r="E598" s="5" t="s">
        <v>2112</v>
      </c>
      <c r="F598" s="5" t="s">
        <v>2107</v>
      </c>
      <c r="G598" s="4" t="s">
        <v>2116</v>
      </c>
      <c r="H598" s="4" t="s">
        <v>2117</v>
      </c>
      <c r="I598" s="4" t="s">
        <v>2110</v>
      </c>
      <c r="J598" s="7" t="s">
        <v>1249</v>
      </c>
      <c r="K598" s="7"/>
      <c r="L598" s="21" t="s">
        <v>2478</v>
      </c>
    </row>
    <row r="599" spans="1:12">
      <c r="A599" s="4">
        <v>4</v>
      </c>
      <c r="B599" s="4" t="s">
        <v>2118</v>
      </c>
      <c r="C599" s="4" t="s">
        <v>71</v>
      </c>
      <c r="D599" s="4" t="s">
        <v>63</v>
      </c>
      <c r="E599" s="5" t="s">
        <v>2119</v>
      </c>
      <c r="F599" s="5" t="s">
        <v>2107</v>
      </c>
      <c r="G599" s="4" t="s">
        <v>2120</v>
      </c>
      <c r="H599" s="4" t="s">
        <v>2121</v>
      </c>
      <c r="I599" s="4" t="s">
        <v>2110</v>
      </c>
      <c r="J599" s="7" t="s">
        <v>1249</v>
      </c>
      <c r="K599" s="7"/>
      <c r="L599" s="21" t="s">
        <v>2483</v>
      </c>
    </row>
    <row r="600" spans="1:12">
      <c r="A600" s="4">
        <v>5</v>
      </c>
      <c r="B600" s="4" t="s">
        <v>2122</v>
      </c>
      <c r="C600" s="4" t="s">
        <v>2123</v>
      </c>
      <c r="D600" s="4" t="s">
        <v>76</v>
      </c>
      <c r="E600" s="5" t="s">
        <v>2124</v>
      </c>
      <c r="F600" s="5" t="s">
        <v>2107</v>
      </c>
      <c r="G600" s="4" t="s">
        <v>2125</v>
      </c>
      <c r="H600" s="4" t="s">
        <v>2126</v>
      </c>
      <c r="I600" s="4" t="s">
        <v>2110</v>
      </c>
      <c r="J600" s="7" t="s">
        <v>1249</v>
      </c>
      <c r="K600" s="7"/>
      <c r="L600" s="21" t="s">
        <v>2483</v>
      </c>
    </row>
    <row r="601" spans="1:12">
      <c r="A601" s="4">
        <v>6</v>
      </c>
      <c r="B601" s="4" t="s">
        <v>2127</v>
      </c>
      <c r="C601" s="5" t="s">
        <v>2128</v>
      </c>
      <c r="D601" s="4" t="s">
        <v>1368</v>
      </c>
      <c r="E601" s="5" t="s">
        <v>2129</v>
      </c>
      <c r="F601" s="5" t="s">
        <v>2107</v>
      </c>
      <c r="G601" s="4" t="s">
        <v>2130</v>
      </c>
      <c r="H601" s="4" t="s">
        <v>2131</v>
      </c>
      <c r="I601" s="4" t="s">
        <v>2110</v>
      </c>
      <c r="J601" s="7" t="s">
        <v>1249</v>
      </c>
      <c r="K601" s="7"/>
      <c r="L601" s="21" t="s">
        <v>2489</v>
      </c>
    </row>
    <row r="602" spans="1:12">
      <c r="A602" s="4">
        <v>7</v>
      </c>
      <c r="B602" s="4" t="s">
        <v>2132</v>
      </c>
      <c r="C602" s="4" t="s">
        <v>1099</v>
      </c>
      <c r="D602" s="4" t="s">
        <v>658</v>
      </c>
      <c r="E602" s="5" t="s">
        <v>2133</v>
      </c>
      <c r="F602" s="5" t="s">
        <v>2107</v>
      </c>
      <c r="G602" s="4" t="s">
        <v>2134</v>
      </c>
      <c r="H602" s="4" t="s">
        <v>2135</v>
      </c>
      <c r="I602" s="4" t="s">
        <v>2110</v>
      </c>
      <c r="J602" s="7" t="s">
        <v>1249</v>
      </c>
      <c r="K602" s="7"/>
      <c r="L602" s="21" t="s">
        <v>2489</v>
      </c>
    </row>
    <row r="603" spans="1:12">
      <c r="A603" s="4">
        <v>1</v>
      </c>
      <c r="B603" s="4" t="s">
        <v>2136</v>
      </c>
      <c r="C603" s="4" t="s">
        <v>15</v>
      </c>
      <c r="D603" s="4" t="s">
        <v>12</v>
      </c>
      <c r="E603" s="5" t="str">
        <f>IF(D603="","",VLOOKUP(D603,[1]親子ジャンルリスト!$A$2:$B$27,2,0))</f>
        <v>1_01</v>
      </c>
      <c r="F603" s="5" t="str">
        <f>IF((LEFT(G603,2))="","",VLOOKUP(LEFT(G603,2),[1]郵便番号!$A$2:$B$48,2,0))</f>
        <v>136-0076</v>
      </c>
      <c r="G603" s="4" t="s">
        <v>2137</v>
      </c>
      <c r="H603" s="4" t="s">
        <v>2138</v>
      </c>
      <c r="I603" s="4" t="s">
        <v>2139</v>
      </c>
      <c r="J603" s="7" t="s">
        <v>1249</v>
      </c>
      <c r="K603" s="7"/>
      <c r="L603" s="21" t="s">
        <v>2478</v>
      </c>
    </row>
    <row r="604" spans="1:12">
      <c r="A604" s="4">
        <v>2</v>
      </c>
      <c r="B604" s="4" t="s">
        <v>2140</v>
      </c>
      <c r="C604" s="4" t="s">
        <v>255</v>
      </c>
      <c r="D604" s="4" t="s">
        <v>12</v>
      </c>
      <c r="E604" s="5" t="str">
        <f>IF(D604="","",VLOOKUP(D604,[1]親子ジャンルリスト!$A$2:$B$27,2,0))</f>
        <v>1_01</v>
      </c>
      <c r="F604" s="5" t="str">
        <f>IF((LEFT(G604,2))="","",VLOOKUP(LEFT(G604,2),[1]郵便番号!$A$2:$B$48,2,0))</f>
        <v>136-0076</v>
      </c>
      <c r="G604" s="4" t="s">
        <v>2141</v>
      </c>
      <c r="H604" s="4" t="s">
        <v>2142</v>
      </c>
      <c r="I604" s="4" t="s">
        <v>2139</v>
      </c>
      <c r="J604" s="7" t="s">
        <v>1249</v>
      </c>
      <c r="K604" s="7"/>
      <c r="L604" s="21" t="s">
        <v>2478</v>
      </c>
    </row>
    <row r="605" spans="1:12">
      <c r="A605" s="4">
        <v>3</v>
      </c>
      <c r="B605" s="4" t="s">
        <v>2143</v>
      </c>
      <c r="C605" s="4" t="s">
        <v>433</v>
      </c>
      <c r="D605" s="4" t="s">
        <v>12</v>
      </c>
      <c r="E605" s="5" t="str">
        <f>IF(D605="","",VLOOKUP(D605,[1]親子ジャンルリスト!$A$2:$B$27,2,0))</f>
        <v>1_01</v>
      </c>
      <c r="F605" s="5" t="str">
        <f>IF((LEFT(G605,2))="","",VLOOKUP(LEFT(G605,2),[1]郵便番号!$A$2:$B$48,2,0))</f>
        <v>136-0076</v>
      </c>
      <c r="G605" s="4" t="s">
        <v>2144</v>
      </c>
      <c r="H605" s="4" t="s">
        <v>2145</v>
      </c>
      <c r="I605" s="4" t="s">
        <v>2139</v>
      </c>
      <c r="J605" s="7" t="s">
        <v>1249</v>
      </c>
      <c r="K605" s="7"/>
      <c r="L605" s="21" t="s">
        <v>2478</v>
      </c>
    </row>
    <row r="606" spans="1:12">
      <c r="A606" s="4">
        <v>4</v>
      </c>
      <c r="B606" s="4" t="s">
        <v>2146</v>
      </c>
      <c r="C606" s="4" t="s">
        <v>36</v>
      </c>
      <c r="D606" s="4" t="s">
        <v>37</v>
      </c>
      <c r="E606" s="5" t="str">
        <f>IF(D606="","",VLOOKUP(D606,[1]親子ジャンルリスト!$A$2:$B$27,2,0))</f>
        <v>1_03</v>
      </c>
      <c r="F606" s="5" t="str">
        <f>IF((LEFT(G606,2))="","",VLOOKUP(LEFT(G606,2),[1]郵便番号!$A$2:$B$48,2,0))</f>
        <v>136-0076</v>
      </c>
      <c r="G606" s="4" t="s">
        <v>2147</v>
      </c>
      <c r="H606" s="4" t="s">
        <v>2148</v>
      </c>
      <c r="I606" s="4" t="s">
        <v>2139</v>
      </c>
      <c r="J606" s="7" t="s">
        <v>1249</v>
      </c>
      <c r="K606" s="7"/>
      <c r="L606" s="21" t="s">
        <v>2478</v>
      </c>
    </row>
    <row r="607" spans="1:12">
      <c r="A607" s="4">
        <v>5</v>
      </c>
      <c r="B607" s="4" t="s">
        <v>2149</v>
      </c>
      <c r="C607" s="4" t="s">
        <v>36</v>
      </c>
      <c r="D607" s="4" t="s">
        <v>37</v>
      </c>
      <c r="E607" s="5" t="str">
        <f>IF(D607="","",VLOOKUP(D607,[1]親子ジャンルリスト!$A$2:$B$27,2,0))</f>
        <v>1_03</v>
      </c>
      <c r="F607" s="5" t="str">
        <f>IF((LEFT(G607,2))="","",VLOOKUP(LEFT(G607,2),[1]郵便番号!$A$2:$B$48,2,0))</f>
        <v>136-0076</v>
      </c>
      <c r="G607" s="4" t="s">
        <v>2150</v>
      </c>
      <c r="H607" s="4" t="s">
        <v>2151</v>
      </c>
      <c r="I607" s="4" t="s">
        <v>2139</v>
      </c>
      <c r="J607" s="7" t="s">
        <v>1249</v>
      </c>
      <c r="K607" s="7"/>
      <c r="L607" s="21" t="s">
        <v>2478</v>
      </c>
    </row>
    <row r="608" spans="1:12">
      <c r="A608" s="4">
        <v>6</v>
      </c>
      <c r="B608" s="4" t="s">
        <v>2152</v>
      </c>
      <c r="C608" s="4" t="s">
        <v>2073</v>
      </c>
      <c r="D608" s="4" t="s">
        <v>45</v>
      </c>
      <c r="E608" s="5" t="str">
        <f>IF(D608="","",VLOOKUP(D608,[1]親子ジャンルリスト!$A$2:$B$27,2,0))</f>
        <v>2_01</v>
      </c>
      <c r="F608" s="5" t="str">
        <f>IF((LEFT(G608,2))="","",VLOOKUP(LEFT(G608,2),[1]郵便番号!$A$2:$B$48,2,0))</f>
        <v>136-0076</v>
      </c>
      <c r="G608" s="4" t="s">
        <v>2153</v>
      </c>
      <c r="H608" s="4" t="s">
        <v>2154</v>
      </c>
      <c r="I608" s="4" t="s">
        <v>2139</v>
      </c>
      <c r="J608" s="7" t="s">
        <v>1249</v>
      </c>
      <c r="K608" s="7"/>
      <c r="L608" s="21" t="s">
        <v>2483</v>
      </c>
    </row>
    <row r="609" spans="1:12">
      <c r="A609" s="4">
        <v>7</v>
      </c>
      <c r="B609" s="4" t="s">
        <v>2155</v>
      </c>
      <c r="C609" s="4" t="s">
        <v>2156</v>
      </c>
      <c r="D609" s="4" t="s">
        <v>45</v>
      </c>
      <c r="E609" s="5" t="str">
        <f>IF(D609="","",VLOOKUP(D609,[1]親子ジャンルリスト!$A$2:$B$27,2,0))</f>
        <v>2_01</v>
      </c>
      <c r="F609" s="5" t="str">
        <f>IF((LEFT(G609,2))="","",VLOOKUP(LEFT(G609,2),[1]郵便番号!$A$2:$B$48,2,0))</f>
        <v>136-0076</v>
      </c>
      <c r="G609" s="4" t="s">
        <v>2157</v>
      </c>
      <c r="H609" s="4" t="s">
        <v>2158</v>
      </c>
      <c r="I609" s="4" t="s">
        <v>2139</v>
      </c>
      <c r="J609" s="7" t="s">
        <v>1249</v>
      </c>
      <c r="K609" s="7"/>
      <c r="L609" s="21" t="s">
        <v>2483</v>
      </c>
    </row>
    <row r="610" spans="1:12">
      <c r="A610" s="4">
        <v>8</v>
      </c>
      <c r="B610" s="4" t="s">
        <v>2159</v>
      </c>
      <c r="C610" s="4" t="s">
        <v>58</v>
      </c>
      <c r="D610" s="4" t="s">
        <v>50</v>
      </c>
      <c r="E610" s="5" t="str">
        <f>IF(D610="","",VLOOKUP(D610,[1]親子ジャンルリスト!$A$2:$B$27,2,0))</f>
        <v>2_02</v>
      </c>
      <c r="F610" s="5" t="str">
        <f>IF((LEFT(G610,2))="","",VLOOKUP(LEFT(G610,2),[1]郵便番号!$A$2:$B$48,2,0))</f>
        <v>136-0076</v>
      </c>
      <c r="G610" s="4" t="s">
        <v>2160</v>
      </c>
      <c r="H610" s="4" t="s">
        <v>2161</v>
      </c>
      <c r="I610" s="4" t="s">
        <v>2139</v>
      </c>
      <c r="J610" s="7" t="s">
        <v>1249</v>
      </c>
      <c r="K610" s="7"/>
      <c r="L610" s="21" t="s">
        <v>2483</v>
      </c>
    </row>
    <row r="611" spans="1:12">
      <c r="A611" s="4">
        <v>9</v>
      </c>
      <c r="B611" s="4" t="s">
        <v>2162</v>
      </c>
      <c r="C611" s="5" t="s">
        <v>212</v>
      </c>
      <c r="D611" s="4" t="s">
        <v>155</v>
      </c>
      <c r="E611" s="5" t="str">
        <f>IF(D611="","",VLOOKUP(D611,[1]親子ジャンルリスト!$A$2:$B$27,2,0))</f>
        <v>2_03</v>
      </c>
      <c r="F611" s="5" t="str">
        <f>IF((LEFT(G611,2))="","",VLOOKUP(LEFT(G611,2),[1]郵便番号!$A$2:$B$48,2,0))</f>
        <v>136-0076</v>
      </c>
      <c r="G611" s="4" t="s">
        <v>2163</v>
      </c>
      <c r="H611" s="4" t="s">
        <v>2164</v>
      </c>
      <c r="I611" s="4" t="s">
        <v>2139</v>
      </c>
      <c r="J611" s="7" t="s">
        <v>1249</v>
      </c>
      <c r="K611" s="7"/>
      <c r="L611" s="21" t="s">
        <v>2483</v>
      </c>
    </row>
    <row r="612" spans="1:12">
      <c r="A612" s="4">
        <v>10</v>
      </c>
      <c r="B612" s="4" t="s">
        <v>2165</v>
      </c>
      <c r="C612" s="4" t="s">
        <v>898</v>
      </c>
      <c r="D612" s="4" t="s">
        <v>315</v>
      </c>
      <c r="E612" s="5" t="str">
        <f>IF(D612="","",VLOOKUP(D612,[1]親子ジャンルリスト!$A$2:$B$27,2,0))</f>
        <v>2_05</v>
      </c>
      <c r="F612" s="5" t="str">
        <f>IF((LEFT(G612,2))="","",VLOOKUP(LEFT(G612,2),[1]郵便番号!$A$2:$B$48,2,0))</f>
        <v>136-0076</v>
      </c>
      <c r="G612" s="4" t="s">
        <v>2166</v>
      </c>
      <c r="H612" s="4" t="s">
        <v>2167</v>
      </c>
      <c r="I612" s="4" t="s">
        <v>2139</v>
      </c>
      <c r="J612" s="7" t="s">
        <v>1249</v>
      </c>
      <c r="K612" s="7"/>
      <c r="L612" s="21" t="s">
        <v>2483</v>
      </c>
    </row>
    <row r="613" spans="1:12">
      <c r="A613" s="4">
        <v>11</v>
      </c>
      <c r="B613" s="4" t="s">
        <v>2168</v>
      </c>
      <c r="C613" s="4" t="s">
        <v>90</v>
      </c>
      <c r="D613" s="4" t="s">
        <v>91</v>
      </c>
      <c r="E613" s="5" t="str">
        <f>IF(D613="","",VLOOKUP(D613,[1]親子ジャンルリスト!$A$2:$B$27,2,0))</f>
        <v>2_13</v>
      </c>
      <c r="F613" s="5" t="str">
        <f>IF((LEFT(G613,2))="","",VLOOKUP(LEFT(G613,2),[1]郵便番号!$A$2:$B$48,2,0))</f>
        <v>136-0076</v>
      </c>
      <c r="G613" s="4" t="s">
        <v>2169</v>
      </c>
      <c r="H613" s="4" t="s">
        <v>2170</v>
      </c>
      <c r="I613" s="4" t="s">
        <v>2139</v>
      </c>
      <c r="J613" s="7" t="s">
        <v>1249</v>
      </c>
      <c r="K613" s="7"/>
      <c r="L613" s="21" t="s">
        <v>2483</v>
      </c>
    </row>
    <row r="614" spans="1:12">
      <c r="A614" s="4">
        <v>12</v>
      </c>
      <c r="B614" s="4" t="s">
        <v>2171</v>
      </c>
      <c r="C614" s="5" t="s">
        <v>103</v>
      </c>
      <c r="D614" s="4" t="s">
        <v>104</v>
      </c>
      <c r="E614" s="5" t="str">
        <f>IF(D614="","",VLOOKUP(D614,[1]親子ジャンルリスト!$A$2:$B$27,2,0))</f>
        <v>2_15</v>
      </c>
      <c r="F614" s="5" t="str">
        <f>IF((LEFT(G614,2))="","",VLOOKUP(LEFT(G614,2),[1]郵便番号!$A$2:$B$48,2,0))</f>
        <v>136-0076</v>
      </c>
      <c r="G614" s="4" t="s">
        <v>2172</v>
      </c>
      <c r="H614" s="4" t="s">
        <v>2173</v>
      </c>
      <c r="I614" s="4" t="s">
        <v>2139</v>
      </c>
      <c r="J614" s="7" t="s">
        <v>1249</v>
      </c>
      <c r="K614" s="7"/>
      <c r="L614" s="21" t="s">
        <v>2483</v>
      </c>
    </row>
    <row r="615" spans="1:12">
      <c r="A615" s="4">
        <v>13</v>
      </c>
      <c r="B615" s="4" t="s">
        <v>2174</v>
      </c>
      <c r="C615" s="4" t="s">
        <v>1088</v>
      </c>
      <c r="D615" s="4" t="s">
        <v>116</v>
      </c>
      <c r="E615" s="5" t="str">
        <f>IF(D615="","",VLOOKUP(D615,[1]親子ジャンルリスト!$A$2:$B$27,2,0))</f>
        <v>3_01</v>
      </c>
      <c r="F615" s="5" t="str">
        <f>IF((LEFT(G615,2))="","",VLOOKUP(LEFT(G615,2),[1]郵便番号!$A$2:$B$48,2,0))</f>
        <v>136-0076</v>
      </c>
      <c r="G615" s="4" t="s">
        <v>2175</v>
      </c>
      <c r="H615" s="4" t="s">
        <v>2176</v>
      </c>
      <c r="I615" s="4" t="s">
        <v>2139</v>
      </c>
      <c r="J615" s="7" t="s">
        <v>1249</v>
      </c>
      <c r="K615" s="7"/>
      <c r="L615" s="21" t="s">
        <v>2489</v>
      </c>
    </row>
    <row r="616" spans="1:12">
      <c r="A616" s="4">
        <v>14</v>
      </c>
      <c r="B616" s="4" t="s">
        <v>2177</v>
      </c>
      <c r="C616" s="4" t="s">
        <v>2178</v>
      </c>
      <c r="D616" s="4" t="s">
        <v>1381</v>
      </c>
      <c r="E616" s="5" t="str">
        <f>IF(D616="","",VLOOKUP(D616,[1]親子ジャンルリスト!$A$2:$B$27,2,0))</f>
        <v>3_03</v>
      </c>
      <c r="F616" s="5" t="str">
        <f>IF((LEFT(G616,2))="","",VLOOKUP(LEFT(G616,2),[1]郵便番号!$A$2:$B$48,2,0))</f>
        <v>136-0076</v>
      </c>
      <c r="G616" s="4" t="s">
        <v>2179</v>
      </c>
      <c r="H616" s="4" t="s">
        <v>2180</v>
      </c>
      <c r="I616" s="4" t="s">
        <v>2139</v>
      </c>
      <c r="J616" s="7" t="s">
        <v>1249</v>
      </c>
      <c r="K616" s="7"/>
      <c r="L616" s="21" t="s">
        <v>2489</v>
      </c>
    </row>
    <row r="617" spans="1:12">
      <c r="A617" s="4">
        <v>15</v>
      </c>
      <c r="B617" s="4" t="s">
        <v>2181</v>
      </c>
      <c r="C617" s="4" t="s">
        <v>2182</v>
      </c>
      <c r="D617" s="4" t="s">
        <v>658</v>
      </c>
      <c r="E617" s="5" t="str">
        <f>IF(D617="","",VLOOKUP(D617,[1]親子ジャンルリスト!$A$2:$B$27,2,0))</f>
        <v>3_06</v>
      </c>
      <c r="F617" s="5" t="str">
        <f>IF((LEFT(G617,2))="","",VLOOKUP(LEFT(G617,2),[1]郵便番号!$A$2:$B$48,2,0))</f>
        <v>136-0076</v>
      </c>
      <c r="G617" s="4" t="s">
        <v>2183</v>
      </c>
      <c r="H617" s="4" t="s">
        <v>2184</v>
      </c>
      <c r="I617" s="4" t="s">
        <v>2139</v>
      </c>
      <c r="J617" s="7" t="s">
        <v>1249</v>
      </c>
      <c r="K617" s="7"/>
      <c r="L617" s="21" t="s">
        <v>2489</v>
      </c>
    </row>
    <row r="618" spans="1:12">
      <c r="A618" s="4">
        <v>16</v>
      </c>
      <c r="B618" s="4" t="s">
        <v>2185</v>
      </c>
      <c r="C618" s="4" t="s">
        <v>1857</v>
      </c>
      <c r="D618" s="4" t="s">
        <v>658</v>
      </c>
      <c r="E618" s="5" t="str">
        <f>IF(D618="","",VLOOKUP(D618,[1]親子ジャンルリスト!$A$2:$B$27,2,0))</f>
        <v>3_06</v>
      </c>
      <c r="F618" s="5" t="str">
        <f>IF((LEFT(G618,2))="","",VLOOKUP(LEFT(G618,2),[1]郵便番号!$A$2:$B$48,2,0))</f>
        <v>136-0076</v>
      </c>
      <c r="G618" s="4" t="s">
        <v>2186</v>
      </c>
      <c r="H618" s="4" t="s">
        <v>2187</v>
      </c>
      <c r="I618" s="4" t="s">
        <v>2139</v>
      </c>
      <c r="J618" s="7" t="s">
        <v>1249</v>
      </c>
      <c r="K618" s="7"/>
      <c r="L618" s="21" t="s">
        <v>2489</v>
      </c>
    </row>
    <row r="619" spans="1:12">
      <c r="A619" s="4">
        <v>1</v>
      </c>
      <c r="B619" s="4" t="s">
        <v>2188</v>
      </c>
      <c r="C619" s="4" t="s">
        <v>2189</v>
      </c>
      <c r="D619" s="4" t="s">
        <v>37</v>
      </c>
      <c r="E619" s="5" t="str">
        <f>IF(D619="","",VLOOKUP(D619,[1]親子ジャンルリスト!$A$2:$B$27,2,0))</f>
        <v>1_03</v>
      </c>
      <c r="F619" s="5" t="str">
        <f>IF((LEFT(G619,2))="","",VLOOKUP(LEFT(G619,2),[1]郵便番号!$A$2:$B$48,2,0))</f>
        <v>136-0082</v>
      </c>
      <c r="G619" s="4" t="s">
        <v>2190</v>
      </c>
      <c r="H619" s="4" t="s">
        <v>2191</v>
      </c>
      <c r="I619" s="4" t="s">
        <v>2192</v>
      </c>
      <c r="J619" s="7" t="s">
        <v>2193</v>
      </c>
      <c r="K619" s="7"/>
      <c r="L619" s="21" t="s">
        <v>2478</v>
      </c>
    </row>
    <row r="620" spans="1:12">
      <c r="A620" s="4">
        <v>2</v>
      </c>
      <c r="B620" s="4" t="s">
        <v>2194</v>
      </c>
      <c r="C620" s="4" t="s">
        <v>2195</v>
      </c>
      <c r="D620" s="4" t="s">
        <v>37</v>
      </c>
      <c r="E620" s="5" t="str">
        <f>IF(D620="","",VLOOKUP(D620,[1]親子ジャンルリスト!$A$2:$B$27,2,0))</f>
        <v>1_03</v>
      </c>
      <c r="F620" s="5" t="str">
        <f>IF((LEFT(G620,2))="","",VLOOKUP(LEFT(G620,2),[1]郵便番号!$A$2:$B$48,2,0))</f>
        <v>136-0082</v>
      </c>
      <c r="G620" s="4" t="s">
        <v>2190</v>
      </c>
      <c r="H620" s="4" t="s">
        <v>2196</v>
      </c>
      <c r="I620" s="4" t="s">
        <v>2192</v>
      </c>
      <c r="J620" s="7" t="s">
        <v>2193</v>
      </c>
      <c r="K620" s="7"/>
      <c r="L620" s="21" t="s">
        <v>2478</v>
      </c>
    </row>
    <row r="621" spans="1:12">
      <c r="A621" s="4">
        <v>3</v>
      </c>
      <c r="B621" s="4" t="s">
        <v>2197</v>
      </c>
      <c r="C621" s="4" t="s">
        <v>416</v>
      </c>
      <c r="D621" s="4" t="s">
        <v>37</v>
      </c>
      <c r="E621" s="5" t="str">
        <f>IF(D621="","",VLOOKUP(D621,[1]親子ジャンルリスト!$A$2:$B$27,2,0))</f>
        <v>1_03</v>
      </c>
      <c r="F621" s="5" t="str">
        <f>IF((LEFT(G621,2))="","",VLOOKUP(LEFT(G621,2),[1]郵便番号!$A$2:$B$48,2,0))</f>
        <v>136-0082</v>
      </c>
      <c r="G621" s="4" t="s">
        <v>2198</v>
      </c>
      <c r="H621" s="4" t="s">
        <v>2199</v>
      </c>
      <c r="I621" s="4" t="s">
        <v>2192</v>
      </c>
      <c r="J621" s="7" t="s">
        <v>2193</v>
      </c>
      <c r="K621" s="7"/>
      <c r="L621" s="21" t="s">
        <v>2478</v>
      </c>
    </row>
    <row r="622" spans="1:12">
      <c r="A622" s="4">
        <v>1</v>
      </c>
      <c r="B622" s="4" t="s">
        <v>2200</v>
      </c>
      <c r="C622" s="4" t="s">
        <v>2201</v>
      </c>
      <c r="D622" s="4" t="s">
        <v>658</v>
      </c>
      <c r="E622" s="5" t="str">
        <f>IF(D622="","",VLOOKUP(D622,[1]親子ジャンルリスト!$A$2:$B$27,2,0))</f>
        <v>3_06</v>
      </c>
      <c r="F622" s="5" t="str">
        <f>IF((LEFT(G622,2))="","",VLOOKUP(LEFT(G622,2),[1]郵便番号!$A$2:$B$48,2,0))</f>
        <v>135-0002</v>
      </c>
      <c r="G622" s="4" t="s">
        <v>2202</v>
      </c>
      <c r="H622" s="4" t="s">
        <v>2203</v>
      </c>
      <c r="I622" s="4" t="s">
        <v>2204</v>
      </c>
      <c r="J622" s="7" t="s">
        <v>14</v>
      </c>
      <c r="K622" s="7"/>
      <c r="L622" s="21" t="s">
        <v>2489</v>
      </c>
    </row>
    <row r="623" spans="1:12">
      <c r="A623" s="4">
        <v>2</v>
      </c>
      <c r="B623" s="4" t="s">
        <v>2205</v>
      </c>
      <c r="C623" s="4" t="s">
        <v>58</v>
      </c>
      <c r="D623" s="4" t="s">
        <v>50</v>
      </c>
      <c r="E623" s="5" t="str">
        <f>IF(D623="","",VLOOKUP(D623,[1]親子ジャンルリスト!$A$2:$B$27,2,0))</f>
        <v>2_02</v>
      </c>
      <c r="F623" s="5" t="str">
        <f>IF((LEFT(G623,2))="","",VLOOKUP(LEFT(G623,2),[1]郵便番号!$A$2:$B$48,2,0))</f>
        <v>135-0002</v>
      </c>
      <c r="G623" s="4" t="s">
        <v>2206</v>
      </c>
      <c r="H623" s="4" t="s">
        <v>2207</v>
      </c>
      <c r="I623" s="4" t="s">
        <v>2204</v>
      </c>
      <c r="J623" s="7" t="s">
        <v>14</v>
      </c>
      <c r="K623" s="7"/>
      <c r="L623" s="21" t="s">
        <v>2483</v>
      </c>
    </row>
    <row r="624" spans="1:12">
      <c r="A624" s="4">
        <v>3</v>
      </c>
      <c r="B624" s="4" t="s">
        <v>2208</v>
      </c>
      <c r="C624" s="4" t="s">
        <v>2209</v>
      </c>
      <c r="D624" s="4" t="s">
        <v>181</v>
      </c>
      <c r="E624" s="5" t="str">
        <f>IF(D624="","",VLOOKUP(D624,[1]親子ジャンルリスト!$A$2:$B$27,2,0))</f>
        <v>2_10</v>
      </c>
      <c r="F624" s="5" t="str">
        <f>IF((LEFT(G624,2))="","",VLOOKUP(LEFT(G624,2),[1]郵便番号!$A$2:$B$48,2,0))</f>
        <v>135-0003</v>
      </c>
      <c r="G624" s="4" t="s">
        <v>2210</v>
      </c>
      <c r="H624" s="4" t="s">
        <v>2211</v>
      </c>
      <c r="I624" s="4" t="s">
        <v>2204</v>
      </c>
      <c r="J624" s="7" t="s">
        <v>14</v>
      </c>
      <c r="K624" s="7"/>
      <c r="L624" s="21" t="s">
        <v>2483</v>
      </c>
    </row>
    <row r="625" spans="1:12">
      <c r="A625" s="4">
        <v>4</v>
      </c>
      <c r="B625" s="4" t="s">
        <v>2212</v>
      </c>
      <c r="C625" s="4" t="s">
        <v>1535</v>
      </c>
      <c r="D625" s="4" t="s">
        <v>378</v>
      </c>
      <c r="E625" s="5" t="str">
        <f>IF(D625="","",VLOOKUP(D625,[1]親子ジャンルリスト!$A$2:$B$27,2,0))</f>
        <v>3_02</v>
      </c>
      <c r="F625" s="5" t="str">
        <f>IF((LEFT(G625,2))="","",VLOOKUP(LEFT(G625,2),[1]郵便番号!$A$2:$B$48,2,0))</f>
        <v>135-0003</v>
      </c>
      <c r="G625" s="4" t="s">
        <v>2213</v>
      </c>
      <c r="H625" s="4" t="s">
        <v>2214</v>
      </c>
      <c r="I625" s="4" t="s">
        <v>2204</v>
      </c>
      <c r="J625" s="7" t="s">
        <v>14</v>
      </c>
      <c r="K625" s="7"/>
      <c r="L625" s="21" t="s">
        <v>2489</v>
      </c>
    </row>
    <row r="626" spans="1:12">
      <c r="A626" s="4">
        <v>5</v>
      </c>
      <c r="B626" s="4" t="s">
        <v>2215</v>
      </c>
      <c r="C626" s="4" t="s">
        <v>2216</v>
      </c>
      <c r="D626" s="4" t="s">
        <v>12</v>
      </c>
      <c r="E626" s="5" t="str">
        <f>IF(D626="","",VLOOKUP(D626,[1]親子ジャンルリスト!$A$2:$B$27,2,0))</f>
        <v>1_01</v>
      </c>
      <c r="F626" s="5" t="s">
        <v>2217</v>
      </c>
      <c r="G626" s="4" t="s">
        <v>2218</v>
      </c>
      <c r="H626" s="4" t="s">
        <v>2219</v>
      </c>
      <c r="I626" s="4" t="s">
        <v>2204</v>
      </c>
      <c r="J626" s="7" t="s">
        <v>14</v>
      </c>
      <c r="K626" s="7"/>
      <c r="L626" s="21" t="s">
        <v>2478</v>
      </c>
    </row>
    <row r="627" spans="1:12">
      <c r="A627" s="4">
        <v>6</v>
      </c>
      <c r="B627" s="4" t="s">
        <v>2220</v>
      </c>
      <c r="C627" s="4" t="s">
        <v>1535</v>
      </c>
      <c r="D627" s="4" t="s">
        <v>378</v>
      </c>
      <c r="E627" s="5" t="str">
        <f>IF(D627="","",VLOOKUP(D627,[1]親子ジャンルリスト!$A$2:$B$27,2,0))</f>
        <v>3_02</v>
      </c>
      <c r="F627" s="5" t="str">
        <f>IF((LEFT(G627,2))="","",VLOOKUP(LEFT(G627,2),[1]郵便番号!$A$2:$B$48,2,0))</f>
        <v>135-0004</v>
      </c>
      <c r="G627" s="4" t="s">
        <v>2221</v>
      </c>
      <c r="H627" s="4" t="s">
        <v>2222</v>
      </c>
      <c r="I627" s="4" t="s">
        <v>2204</v>
      </c>
      <c r="J627" s="7" t="s">
        <v>14</v>
      </c>
      <c r="K627" s="7"/>
      <c r="L627" s="21" t="s">
        <v>2489</v>
      </c>
    </row>
    <row r="628" spans="1:12">
      <c r="A628" s="4">
        <v>7</v>
      </c>
      <c r="B628" s="4" t="s">
        <v>2223</v>
      </c>
      <c r="C628" s="4" t="s">
        <v>2224</v>
      </c>
      <c r="D628" s="4" t="s">
        <v>50</v>
      </c>
      <c r="E628" s="5" t="str">
        <f>IF(D628="","",VLOOKUP(D628,[1]親子ジャンルリスト!$A$2:$B$27,2,0))</f>
        <v>2_02</v>
      </c>
      <c r="F628" s="5" t="str">
        <f>IF((LEFT(G628,2))="","",VLOOKUP(LEFT(G628,2),[1]郵便番号!$A$2:$B$48,2,0))</f>
        <v>135-0004</v>
      </c>
      <c r="G628" s="4" t="s">
        <v>2225</v>
      </c>
      <c r="H628" s="4" t="s">
        <v>2226</v>
      </c>
      <c r="I628" s="4" t="s">
        <v>2204</v>
      </c>
      <c r="J628" s="7" t="s">
        <v>14</v>
      </c>
      <c r="K628" s="7"/>
      <c r="L628" s="21" t="s">
        <v>2483</v>
      </c>
    </row>
    <row r="629" spans="1:12">
      <c r="A629" s="4">
        <v>8</v>
      </c>
      <c r="B629" s="4" t="s">
        <v>2227</v>
      </c>
      <c r="C629" s="4" t="s">
        <v>67</v>
      </c>
      <c r="D629" s="4" t="s">
        <v>63</v>
      </c>
      <c r="E629" s="5" t="str">
        <f>IF(D629="","",VLOOKUP(D629,[1]親子ジャンルリスト!$A$2:$B$27,2,0))</f>
        <v>2_08</v>
      </c>
      <c r="F629" s="5" t="str">
        <f>IF((LEFT(G629,2))="","",VLOOKUP(LEFT(G629,2),[1]郵便番号!$A$2:$B$48,2,0))</f>
        <v>135-0004</v>
      </c>
      <c r="G629" s="4" t="s">
        <v>2228</v>
      </c>
      <c r="H629" s="4" t="s">
        <v>2229</v>
      </c>
      <c r="I629" s="4" t="s">
        <v>2204</v>
      </c>
      <c r="J629" s="7" t="s">
        <v>14</v>
      </c>
      <c r="K629" s="7"/>
      <c r="L629" s="21" t="s">
        <v>2483</v>
      </c>
    </row>
    <row r="630" spans="1:12">
      <c r="A630" s="4">
        <v>9</v>
      </c>
      <c r="B630" s="4" t="s">
        <v>2230</v>
      </c>
      <c r="C630" s="4" t="s">
        <v>2231</v>
      </c>
      <c r="D630" s="4" t="s">
        <v>76</v>
      </c>
      <c r="E630" s="5" t="str">
        <f>IF(D630="","",VLOOKUP(D630,[1]親子ジャンルリスト!$A$2:$B$27,2,0))</f>
        <v>2_09</v>
      </c>
      <c r="F630" s="5" t="str">
        <f>IF((LEFT(G630,2))="","",VLOOKUP(LEFT(G630,2),[1]郵便番号!$A$2:$B$48,2,0))</f>
        <v>135-0004</v>
      </c>
      <c r="G630" s="4" t="s">
        <v>2232</v>
      </c>
      <c r="H630" s="4" t="s">
        <v>2233</v>
      </c>
      <c r="I630" s="4" t="s">
        <v>2204</v>
      </c>
      <c r="J630" s="7" t="s">
        <v>14</v>
      </c>
      <c r="K630" s="9" t="s">
        <v>2234</v>
      </c>
      <c r="L630" s="21" t="s">
        <v>2483</v>
      </c>
    </row>
    <row r="631" spans="1:12">
      <c r="A631" s="4">
        <v>10</v>
      </c>
      <c r="B631" s="4" t="s">
        <v>2607</v>
      </c>
      <c r="C631" s="4" t="s">
        <v>2608</v>
      </c>
      <c r="D631" s="4" t="s">
        <v>378</v>
      </c>
      <c r="E631" s="5" t="str">
        <f>IF(D631="","",VLOOKUP(D631,[1]親子ジャンルリスト!$A$2:$B$27,2,0))</f>
        <v>3_02</v>
      </c>
      <c r="F631" s="5" t="str">
        <f>IF((LEFT(G631,2))="","",VLOOKUP(LEFT(G631,2),[1]郵便番号!$A$2:$B$48,2,0))</f>
        <v>135-0006</v>
      </c>
      <c r="G631" s="4" t="s">
        <v>2609</v>
      </c>
      <c r="H631" s="4" t="s">
        <v>2610</v>
      </c>
      <c r="I631" s="4" t="s">
        <v>2204</v>
      </c>
      <c r="J631" s="7" t="s">
        <v>14</v>
      </c>
      <c r="K631" s="9"/>
      <c r="L631" s="21" t="s">
        <v>2489</v>
      </c>
    </row>
    <row r="632" spans="1:12">
      <c r="A632" s="4">
        <v>11</v>
      </c>
      <c r="B632" s="4" t="s">
        <v>2235</v>
      </c>
      <c r="C632" s="5" t="s">
        <v>103</v>
      </c>
      <c r="D632" s="4" t="s">
        <v>104</v>
      </c>
      <c r="E632" s="5" t="str">
        <f>IF(D632="","",VLOOKUP(D632,[1]親子ジャンルリスト!$A$2:$B$27,2,0))</f>
        <v>2_15</v>
      </c>
      <c r="F632" s="5" t="str">
        <f>IF((LEFT(G632,2))="","",VLOOKUP(LEFT(G632,2),[1]郵便番号!$A$2:$B$48,2,0))</f>
        <v>135-0007</v>
      </c>
      <c r="G632" s="4" t="s">
        <v>2236</v>
      </c>
      <c r="H632" s="4" t="s">
        <v>2237</v>
      </c>
      <c r="I632" s="4" t="s">
        <v>2204</v>
      </c>
      <c r="J632" s="7" t="s">
        <v>14</v>
      </c>
      <c r="K632" s="7"/>
      <c r="L632" s="21" t="s">
        <v>2483</v>
      </c>
    </row>
    <row r="633" spans="1:12">
      <c r="A633" s="4">
        <v>12</v>
      </c>
      <c r="B633" s="4" t="s">
        <v>2238</v>
      </c>
      <c r="C633" s="4" t="s">
        <v>2239</v>
      </c>
      <c r="D633" s="4" t="s">
        <v>155</v>
      </c>
      <c r="E633" s="5" t="str">
        <f>IF(D633="","",VLOOKUP(D633,[1]親子ジャンルリスト!$A$2:$B$27,2,0))</f>
        <v>2_03</v>
      </c>
      <c r="F633" s="5" t="str">
        <f>IF((LEFT(G633,2))="","",VLOOKUP(LEFT(G633,2),[1]郵便番号!$A$2:$B$48,2,0))</f>
        <v>135-0007</v>
      </c>
      <c r="G633" s="4" t="s">
        <v>2240</v>
      </c>
      <c r="H633" s="4" t="s">
        <v>2241</v>
      </c>
      <c r="I633" s="4" t="s">
        <v>2204</v>
      </c>
      <c r="J633" s="7" t="s">
        <v>14</v>
      </c>
      <c r="K633" s="7"/>
      <c r="L633" s="21" t="s">
        <v>2483</v>
      </c>
    </row>
    <row r="634" spans="1:12">
      <c r="A634" s="4">
        <v>13</v>
      </c>
      <c r="B634" s="4" t="s">
        <v>2242</v>
      </c>
      <c r="C634" s="4" t="s">
        <v>736</v>
      </c>
      <c r="D634" s="4" t="s">
        <v>12</v>
      </c>
      <c r="E634" s="5" t="str">
        <f>IF(D634="","",VLOOKUP(D634,[1]親子ジャンルリスト!$A$2:$B$27,2,0))</f>
        <v>1_01</v>
      </c>
      <c r="F634" s="5" t="str">
        <f>IF((LEFT(G634,2))="","",VLOOKUP(LEFT(G634,2),[1]郵便番号!$A$2:$B$48,2,0))</f>
        <v>135-0011</v>
      </c>
      <c r="G634" s="4" t="s">
        <v>2243</v>
      </c>
      <c r="H634" s="4" t="s">
        <v>2244</v>
      </c>
      <c r="I634" s="4" t="s">
        <v>2204</v>
      </c>
      <c r="J634" s="7" t="s">
        <v>14</v>
      </c>
      <c r="K634" s="9" t="s">
        <v>2245</v>
      </c>
      <c r="L634" s="21" t="s">
        <v>2478</v>
      </c>
    </row>
    <row r="635" spans="1:12">
      <c r="A635" s="4">
        <v>14</v>
      </c>
      <c r="B635" s="4" t="s">
        <v>2246</v>
      </c>
      <c r="C635" s="4" t="s">
        <v>766</v>
      </c>
      <c r="D635" s="4" t="s">
        <v>45</v>
      </c>
      <c r="E635" s="5" t="str">
        <f>IF(D635="","",VLOOKUP(D635,[1]親子ジャンルリスト!$A$2:$B$27,2,0))</f>
        <v>2_01</v>
      </c>
      <c r="F635" s="5" t="str">
        <f>IF((LEFT(G635,2))="","",VLOOKUP(LEFT(G635,2),[1]郵便番号!$A$2:$B$48,2,0))</f>
        <v>135-0011</v>
      </c>
      <c r="G635" s="4" t="s">
        <v>2243</v>
      </c>
      <c r="H635" s="4" t="s">
        <v>2247</v>
      </c>
      <c r="I635" s="4" t="s">
        <v>2204</v>
      </c>
      <c r="J635" s="7" t="s">
        <v>14</v>
      </c>
      <c r="K635" s="7"/>
      <c r="L635" s="21" t="s">
        <v>2483</v>
      </c>
    </row>
    <row r="636" spans="1:12">
      <c r="A636" s="4">
        <v>15</v>
      </c>
      <c r="B636" s="4" t="s">
        <v>2248</v>
      </c>
      <c r="C636" s="4" t="s">
        <v>650</v>
      </c>
      <c r="D636" s="4" t="s">
        <v>116</v>
      </c>
      <c r="E636" s="5" t="str">
        <f>IF(D636="","",VLOOKUP(D636,[1]親子ジャンルリスト!$A$2:$B$27,2,0))</f>
        <v>3_01</v>
      </c>
      <c r="F636" s="5" t="s">
        <v>2249</v>
      </c>
      <c r="G636" s="4" t="s">
        <v>2250</v>
      </c>
      <c r="H636" s="4" t="s">
        <v>2251</v>
      </c>
      <c r="I636" s="4" t="s">
        <v>2204</v>
      </c>
      <c r="J636" s="7" t="s">
        <v>14</v>
      </c>
      <c r="K636" s="7"/>
      <c r="L636" s="21" t="s">
        <v>2489</v>
      </c>
    </row>
    <row r="637" spans="1:12">
      <c r="A637" s="4">
        <v>16</v>
      </c>
      <c r="B637" s="4" t="s">
        <v>2252</v>
      </c>
      <c r="C637" s="4" t="s">
        <v>2253</v>
      </c>
      <c r="D637" s="4" t="s">
        <v>63</v>
      </c>
      <c r="E637" s="5" t="str">
        <f>IF(D637="","",VLOOKUP(D637,[1]親子ジャンルリスト!$A$2:$B$27,2,0))</f>
        <v>2_08</v>
      </c>
      <c r="F637" s="5" t="s">
        <v>2249</v>
      </c>
      <c r="G637" s="4" t="s">
        <v>2254</v>
      </c>
      <c r="H637" s="4" t="s">
        <v>2255</v>
      </c>
      <c r="I637" s="4" t="s">
        <v>2204</v>
      </c>
      <c r="J637" s="7" t="s">
        <v>14</v>
      </c>
      <c r="K637" s="7"/>
      <c r="L637" s="21" t="s">
        <v>2483</v>
      </c>
    </row>
    <row r="638" spans="1:12">
      <c r="A638" s="4">
        <v>17</v>
      </c>
      <c r="B638" s="4" t="s">
        <v>2256</v>
      </c>
      <c r="C638" s="4" t="s">
        <v>44</v>
      </c>
      <c r="D638" s="4" t="s">
        <v>45</v>
      </c>
      <c r="E638" s="5" t="str">
        <f>IF(D638="","",VLOOKUP(D638,[1]親子ジャンルリスト!$A$2:$B$27,2,0))</f>
        <v>2_01</v>
      </c>
      <c r="F638" s="5" t="str">
        <f>IF((LEFT(G638,2))="","",VLOOKUP(LEFT(G638,2),[1]郵便番号!$A$2:$B$48,2,0))</f>
        <v>135-0011</v>
      </c>
      <c r="G638" s="5" t="s">
        <v>2257</v>
      </c>
      <c r="H638" s="4" t="s">
        <v>2258</v>
      </c>
      <c r="I638" s="4" t="s">
        <v>2204</v>
      </c>
      <c r="J638" s="7" t="s">
        <v>14</v>
      </c>
      <c r="K638" s="7"/>
      <c r="L638" s="21" t="s">
        <v>2483</v>
      </c>
    </row>
    <row r="639" spans="1:12">
      <c r="A639" s="4">
        <v>18</v>
      </c>
      <c r="B639" s="4" t="s">
        <v>2259</v>
      </c>
      <c r="C639" s="4" t="s">
        <v>2260</v>
      </c>
      <c r="D639" s="4" t="s">
        <v>12</v>
      </c>
      <c r="E639" s="5" t="str">
        <f>IF(D639="","",VLOOKUP(D639,[1]親子ジャンルリスト!$A$2:$B$27,2,0))</f>
        <v>1_01</v>
      </c>
      <c r="F639" s="5" t="str">
        <f>IF((LEFT(G639,2))="","",VLOOKUP(LEFT(G639,2),[1]郵便番号!$A$2:$B$48,2,0))</f>
        <v>135-0011</v>
      </c>
      <c r="G639" s="5" t="s">
        <v>2261</v>
      </c>
      <c r="H639" s="4" t="s">
        <v>2262</v>
      </c>
      <c r="I639" s="4" t="s">
        <v>2204</v>
      </c>
      <c r="J639" s="7" t="s">
        <v>14</v>
      </c>
      <c r="K639" s="7"/>
      <c r="L639" s="21" t="s">
        <v>2478</v>
      </c>
    </row>
    <row r="640" spans="1:12">
      <c r="A640" s="4">
        <v>19</v>
      </c>
      <c r="B640" s="4" t="s">
        <v>2263</v>
      </c>
      <c r="C640" s="4" t="s">
        <v>36</v>
      </c>
      <c r="D640" s="4" t="s">
        <v>37</v>
      </c>
      <c r="E640" s="5" t="str">
        <f>IF(D640="","",VLOOKUP(D640,[1]親子ジャンルリスト!$A$2:$B$27,2,0))</f>
        <v>1_03</v>
      </c>
      <c r="F640" s="5" t="str">
        <f>IF((LEFT(G640,2))="","",VLOOKUP(LEFT(G640,2),[1]郵便番号!$A$2:$B$48,2,0))</f>
        <v>135-0011</v>
      </c>
      <c r="G640" s="4" t="s">
        <v>2264</v>
      </c>
      <c r="H640" s="4" t="s">
        <v>2265</v>
      </c>
      <c r="I640" s="4" t="s">
        <v>2204</v>
      </c>
      <c r="J640" s="7" t="s">
        <v>14</v>
      </c>
      <c r="K640" s="9" t="s">
        <v>1199</v>
      </c>
      <c r="L640" s="21" t="s">
        <v>2478</v>
      </c>
    </row>
    <row r="641" spans="1:12">
      <c r="A641" s="4">
        <v>20</v>
      </c>
      <c r="B641" s="4" t="s">
        <v>2266</v>
      </c>
      <c r="C641" s="5" t="s">
        <v>103</v>
      </c>
      <c r="D641" s="4" t="s">
        <v>104</v>
      </c>
      <c r="E641" s="5" t="str">
        <f>IF(D641="","",VLOOKUP(D641,[1]親子ジャンルリスト!$A$2:$B$27,2,0))</f>
        <v>2_15</v>
      </c>
      <c r="F641" s="5" t="str">
        <f>IF((LEFT(G641,2))="","",VLOOKUP(LEFT(G641,2),[1]郵便番号!$A$2:$B$48,2,0))</f>
        <v>135-0012</v>
      </c>
      <c r="G641" s="4" t="s">
        <v>2267</v>
      </c>
      <c r="H641" s="4" t="s">
        <v>2268</v>
      </c>
      <c r="I641" s="4" t="s">
        <v>2204</v>
      </c>
      <c r="J641" s="7" t="s">
        <v>14</v>
      </c>
      <c r="K641" s="7"/>
      <c r="L641" s="21" t="s">
        <v>2483</v>
      </c>
    </row>
    <row r="642" spans="1:12">
      <c r="A642" s="4">
        <v>21</v>
      </c>
      <c r="B642" s="4" t="s">
        <v>2269</v>
      </c>
      <c r="C642" s="5" t="s">
        <v>2270</v>
      </c>
      <c r="D642" s="4" t="s">
        <v>300</v>
      </c>
      <c r="E642" s="5" t="str">
        <f>IF(D642="","",VLOOKUP(D642,[1]親子ジャンルリスト!$A$2:$B$27,2,0))</f>
        <v>2_04</v>
      </c>
      <c r="F642" s="5" t="str">
        <f>IF((LEFT(G642,2))="","",VLOOKUP(LEFT(G642,2),[1]郵便番号!$A$2:$B$48,2,0))</f>
        <v>135-0012</v>
      </c>
      <c r="G642" s="4" t="s">
        <v>2271</v>
      </c>
      <c r="H642" s="4" t="s">
        <v>2272</v>
      </c>
      <c r="I642" s="4" t="s">
        <v>2204</v>
      </c>
      <c r="J642" s="7" t="s">
        <v>14</v>
      </c>
      <c r="K642" s="13" t="s">
        <v>2273</v>
      </c>
      <c r="L642" s="21" t="s">
        <v>2483</v>
      </c>
    </row>
    <row r="643" spans="1:12">
      <c r="A643" s="4">
        <v>22</v>
      </c>
      <c r="B643" s="4" t="s">
        <v>2611</v>
      </c>
      <c r="C643" s="5" t="s">
        <v>2612</v>
      </c>
      <c r="D643" s="4" t="s">
        <v>12</v>
      </c>
      <c r="E643" s="5" t="str">
        <f>IF(D643="","",VLOOKUP(D643,[1]親子ジャンルリスト!$A$2:$B$27,2,0))</f>
        <v>1_01</v>
      </c>
      <c r="F643" s="5" t="str">
        <f>IF((LEFT(G643,2))="","",VLOOKUP(LEFT(G643,2),[1]郵便番号!$A$2:$B$48,2,0))</f>
        <v>135-0012</v>
      </c>
      <c r="G643" s="4" t="s">
        <v>2613</v>
      </c>
      <c r="H643" s="4" t="s">
        <v>2614</v>
      </c>
      <c r="I643" s="4" t="s">
        <v>2204</v>
      </c>
      <c r="J643" s="7" t="s">
        <v>14</v>
      </c>
      <c r="K643" s="13" t="s">
        <v>2615</v>
      </c>
      <c r="L643" s="21" t="s">
        <v>2478</v>
      </c>
    </row>
    <row r="644" spans="1:12">
      <c r="A644" s="4">
        <v>23</v>
      </c>
      <c r="B644" s="4" t="s">
        <v>2274</v>
      </c>
      <c r="C644" s="5" t="s">
        <v>625</v>
      </c>
      <c r="D644" s="4" t="s">
        <v>155</v>
      </c>
      <c r="E644" s="5" t="str">
        <f>IF(D644="","",VLOOKUP(D644,[1]親子ジャンルリスト!$A$2:$B$27,2,0))</f>
        <v>2_03</v>
      </c>
      <c r="F644" s="5" t="s">
        <v>2275</v>
      </c>
      <c r="G644" s="4" t="s">
        <v>2276</v>
      </c>
      <c r="H644" s="4" t="s">
        <v>2277</v>
      </c>
      <c r="I644" s="4" t="s">
        <v>2204</v>
      </c>
      <c r="J644" s="7" t="s">
        <v>14</v>
      </c>
      <c r="K644" s="7"/>
      <c r="L644" s="21" t="s">
        <v>2483</v>
      </c>
    </row>
    <row r="645" spans="1:12">
      <c r="A645" s="4">
        <v>24</v>
      </c>
      <c r="B645" s="4" t="s">
        <v>2278</v>
      </c>
      <c r="C645" s="4" t="s">
        <v>529</v>
      </c>
      <c r="D645" s="4" t="s">
        <v>91</v>
      </c>
      <c r="E645" s="5" t="str">
        <f>IF(D645="","",VLOOKUP(D645,[1]親子ジャンルリスト!$A$2:$B$27,2,0))</f>
        <v>2_13</v>
      </c>
      <c r="F645" s="5" t="str">
        <f>IF((LEFT(G645,2))="","",VLOOKUP(LEFT(G645,2),[1]郵便番号!$A$2:$B$48,2,0))</f>
        <v>135-0013</v>
      </c>
      <c r="G645" s="4" t="s">
        <v>2279</v>
      </c>
      <c r="H645" s="4" t="s">
        <v>2280</v>
      </c>
      <c r="I645" s="4" t="s">
        <v>2204</v>
      </c>
      <c r="J645" s="7" t="s">
        <v>14</v>
      </c>
      <c r="K645" s="7"/>
      <c r="L645" s="21" t="s">
        <v>2483</v>
      </c>
    </row>
    <row r="646" spans="1:12">
      <c r="A646" s="4">
        <v>25</v>
      </c>
      <c r="B646" s="5" t="s">
        <v>2281</v>
      </c>
      <c r="C646" s="5" t="s">
        <v>98</v>
      </c>
      <c r="D646" s="5" t="s">
        <v>99</v>
      </c>
      <c r="E646" s="5" t="str">
        <f>IF(D646="","",VLOOKUP(D646,[1]親子ジャンルリスト!$A$2:$B$27,2,0))</f>
        <v>2_14</v>
      </c>
      <c r="F646" s="5" t="str">
        <f>IF((LEFT(G646,2))="","",VLOOKUP(LEFT(G646,2),[1]郵便番号!$A$2:$B$48,2,0))</f>
        <v>135-0013</v>
      </c>
      <c r="G646" s="5" t="s">
        <v>2282</v>
      </c>
      <c r="H646" s="5" t="s">
        <v>2283</v>
      </c>
      <c r="I646" s="4" t="s">
        <v>2204</v>
      </c>
      <c r="J646" s="7" t="s">
        <v>14</v>
      </c>
      <c r="K646" s="9" t="s">
        <v>2284</v>
      </c>
      <c r="L646" s="21" t="s">
        <v>2483</v>
      </c>
    </row>
    <row r="647" spans="1:12">
      <c r="A647" s="4">
        <v>26</v>
      </c>
      <c r="B647" s="4" t="s">
        <v>2616</v>
      </c>
      <c r="C647" s="4" t="s">
        <v>2608</v>
      </c>
      <c r="D647" s="4" t="s">
        <v>378</v>
      </c>
      <c r="E647" s="5" t="str">
        <f>IF(D647="","",VLOOKUP(D647,[1]親子ジャンルリスト!$A$2:$B$27,2,0))</f>
        <v>3_02</v>
      </c>
      <c r="F647" s="5" t="str">
        <f>IF((LEFT(G647,2))="","",VLOOKUP(LEFT(G647,2),[1]郵便番号!$A$2:$B$48,2,0))</f>
        <v>135-0016</v>
      </c>
      <c r="G647" s="4" t="s">
        <v>2617</v>
      </c>
      <c r="H647" s="4" t="s">
        <v>2285</v>
      </c>
      <c r="I647" s="4" t="s">
        <v>2204</v>
      </c>
      <c r="J647" s="7" t="s">
        <v>14</v>
      </c>
      <c r="K647" s="9"/>
      <c r="L647" s="21" t="s">
        <v>2489</v>
      </c>
    </row>
    <row r="648" spans="1:12">
      <c r="A648" s="4">
        <v>27</v>
      </c>
      <c r="B648" s="4" t="s">
        <v>2618</v>
      </c>
      <c r="C648" s="4" t="s">
        <v>2608</v>
      </c>
      <c r="D648" s="4" t="s">
        <v>378</v>
      </c>
      <c r="E648" s="5" t="str">
        <f>IF(D648="","",VLOOKUP(D648,[1]親子ジャンルリスト!$A$2:$B$27,2,0))</f>
        <v>3_02</v>
      </c>
      <c r="F648" s="5" t="str">
        <f>IF((LEFT(G648,2))="","",VLOOKUP(LEFT(G648,2),[1]郵便番号!$A$2:$B$48,2,0))</f>
        <v>135-0016</v>
      </c>
      <c r="G648" s="4" t="s">
        <v>2619</v>
      </c>
      <c r="H648" s="4" t="s">
        <v>2620</v>
      </c>
      <c r="I648" s="4" t="s">
        <v>2204</v>
      </c>
      <c r="J648" s="7" t="s">
        <v>14</v>
      </c>
      <c r="K648" s="9"/>
      <c r="L648" s="21" t="s">
        <v>2489</v>
      </c>
    </row>
    <row r="649" spans="1:12">
      <c r="A649" s="4">
        <v>28</v>
      </c>
      <c r="B649" s="4" t="s">
        <v>2286</v>
      </c>
      <c r="C649" s="4" t="s">
        <v>2287</v>
      </c>
      <c r="D649" s="4" t="s">
        <v>167</v>
      </c>
      <c r="E649" s="5" t="str">
        <f>IF(D649="","",VLOOKUP(D649,[1]親子ジャンルリスト!$A$2:$B$27,2,0))</f>
        <v>2_07</v>
      </c>
      <c r="F649" s="5" t="str">
        <f>IF((LEFT(G649,2))="","",VLOOKUP(LEFT(G649,2),[1]郵便番号!$A$2:$B$48,2,0))</f>
        <v>135-0016</v>
      </c>
      <c r="G649" s="4" t="s">
        <v>2288</v>
      </c>
      <c r="H649" s="4" t="s">
        <v>2289</v>
      </c>
      <c r="I649" s="4" t="s">
        <v>2204</v>
      </c>
      <c r="J649" s="7" t="s">
        <v>14</v>
      </c>
      <c r="K649" s="7"/>
      <c r="L649" s="21" t="s">
        <v>2483</v>
      </c>
    </row>
    <row r="650" spans="1:12">
      <c r="A650" s="4">
        <v>29</v>
      </c>
      <c r="B650" s="4" t="s">
        <v>2290</v>
      </c>
      <c r="C650" s="4" t="s">
        <v>2291</v>
      </c>
      <c r="D650" s="4" t="s">
        <v>12</v>
      </c>
      <c r="E650" s="5" t="str">
        <f>IF(D650="","",VLOOKUP(D650,[1]親子ジャンルリスト!$A$2:$B$27,2,0))</f>
        <v>1_01</v>
      </c>
      <c r="F650" s="5" t="str">
        <f>IF((LEFT(G650,2))="","",VLOOKUP(LEFT(G650,2),[1]郵便番号!$A$2:$B$48,2,0))</f>
        <v>135-0016</v>
      </c>
      <c r="G650" s="4" t="s">
        <v>2292</v>
      </c>
      <c r="H650" s="4" t="s">
        <v>2293</v>
      </c>
      <c r="I650" s="4" t="s">
        <v>2204</v>
      </c>
      <c r="J650" s="7" t="s">
        <v>14</v>
      </c>
      <c r="K650" s="9" t="s">
        <v>2294</v>
      </c>
      <c r="L650" s="21" t="s">
        <v>2478</v>
      </c>
    </row>
    <row r="651" spans="1:12">
      <c r="A651" s="4">
        <v>30</v>
      </c>
      <c r="B651" s="4" t="s">
        <v>2295</v>
      </c>
      <c r="C651" s="4" t="s">
        <v>2296</v>
      </c>
      <c r="D651" s="4" t="s">
        <v>45</v>
      </c>
      <c r="E651" s="5" t="str">
        <f>IF(D651="","",VLOOKUP(D651,[1]親子ジャンルリスト!$A$2:$B$27,2,0))</f>
        <v>2_01</v>
      </c>
      <c r="F651" s="5" t="str">
        <f>IF((LEFT(G651,2))="","",VLOOKUP(LEFT(G651,2),[1]郵便番号!$A$2:$B$48,2,0))</f>
        <v>135-0021</v>
      </c>
      <c r="G651" s="4" t="s">
        <v>2297</v>
      </c>
      <c r="H651" s="4" t="s">
        <v>2298</v>
      </c>
      <c r="I651" s="4" t="s">
        <v>2204</v>
      </c>
      <c r="J651" s="7" t="s">
        <v>14</v>
      </c>
      <c r="K651" s="7"/>
      <c r="L651" s="21" t="s">
        <v>2483</v>
      </c>
    </row>
    <row r="652" spans="1:12">
      <c r="A652" s="4">
        <v>31</v>
      </c>
      <c r="B652" s="4" t="s">
        <v>2299</v>
      </c>
      <c r="C652" s="4" t="s">
        <v>1535</v>
      </c>
      <c r="D652" s="4" t="s">
        <v>378</v>
      </c>
      <c r="E652" s="5" t="str">
        <f>IF(D652="","",VLOOKUP(D652,[1]親子ジャンルリスト!$A$2:$B$27,2,0))</f>
        <v>3_02</v>
      </c>
      <c r="F652" s="5" t="str">
        <f>IF((LEFT(G652,2))="","",VLOOKUP(LEFT(G652,2),[1]郵便番号!$A$2:$B$48,2,0))</f>
        <v>135-0022</v>
      </c>
      <c r="G652" s="4" t="s">
        <v>2300</v>
      </c>
      <c r="H652" s="4" t="s">
        <v>2301</v>
      </c>
      <c r="I652" s="4" t="s">
        <v>2204</v>
      </c>
      <c r="J652" s="7" t="s">
        <v>14</v>
      </c>
      <c r="K652" s="7"/>
      <c r="L652" s="21" t="s">
        <v>2489</v>
      </c>
    </row>
    <row r="653" spans="1:12">
      <c r="A653" s="4">
        <v>32</v>
      </c>
      <c r="B653" s="4" t="s">
        <v>2302</v>
      </c>
      <c r="C653" s="4" t="s">
        <v>2303</v>
      </c>
      <c r="D653" s="4" t="s">
        <v>315</v>
      </c>
      <c r="E653" s="5" t="str">
        <f>IF(D653="","",VLOOKUP(D653,[1]親子ジャンルリスト!$A$2:$B$27,2,0))</f>
        <v>2_05</v>
      </c>
      <c r="F653" s="5" t="str">
        <f>IF((LEFT(G653,2))="","",VLOOKUP(LEFT(G653,2),[1]郵便番号!$A$2:$B$48,2,0))</f>
        <v>135-0023</v>
      </c>
      <c r="G653" s="4" t="s">
        <v>2304</v>
      </c>
      <c r="H653" s="4" t="s">
        <v>2305</v>
      </c>
      <c r="I653" s="4" t="s">
        <v>2204</v>
      </c>
      <c r="J653" s="7" t="s">
        <v>14</v>
      </c>
      <c r="K653" s="9" t="s">
        <v>2306</v>
      </c>
      <c r="L653" s="21" t="s">
        <v>2483</v>
      </c>
    </row>
    <row r="654" spans="1:12">
      <c r="A654" s="4">
        <v>33</v>
      </c>
      <c r="B654" s="4" t="s">
        <v>2307</v>
      </c>
      <c r="C654" s="4" t="s">
        <v>2308</v>
      </c>
      <c r="D654" s="4" t="s">
        <v>45</v>
      </c>
      <c r="E654" s="5" t="str">
        <f>IF(D654="","",VLOOKUP(D654,[1]親子ジャンルリスト!$A$2:$B$27,2,0))</f>
        <v>2_01</v>
      </c>
      <c r="F654" s="5" t="str">
        <f>IF((LEFT(G654,2))="","",VLOOKUP(LEFT(G654,2),[1]郵便番号!$A$2:$B$48,2,0))</f>
        <v>135-0024</v>
      </c>
      <c r="G654" s="4" t="s">
        <v>2309</v>
      </c>
      <c r="H654" s="4" t="s">
        <v>2310</v>
      </c>
      <c r="I654" s="4" t="s">
        <v>2204</v>
      </c>
      <c r="J654" s="7" t="s">
        <v>14</v>
      </c>
      <c r="K654" s="9" t="s">
        <v>2311</v>
      </c>
      <c r="L654" s="21" t="s">
        <v>2483</v>
      </c>
    </row>
    <row r="655" spans="1:12">
      <c r="A655" s="4">
        <v>34</v>
      </c>
      <c r="B655" s="4" t="s">
        <v>2312</v>
      </c>
      <c r="C655" s="5" t="s">
        <v>1537</v>
      </c>
      <c r="D655" s="4" t="s">
        <v>378</v>
      </c>
      <c r="E655" s="5" t="str">
        <f>IF(D655="","",VLOOKUP(D655,[1]親子ジャンルリスト!$A$2:$B$27,2,0))</f>
        <v>3_02</v>
      </c>
      <c r="F655" s="5" t="str">
        <f>IF((LEFT(G655,2))="","",VLOOKUP(LEFT(G655,2),[1]郵便番号!$A$2:$B$48,2,0))</f>
        <v>135-0033</v>
      </c>
      <c r="G655" s="4" t="s">
        <v>2313</v>
      </c>
      <c r="H655" s="4" t="s">
        <v>2314</v>
      </c>
      <c r="I655" s="4" t="s">
        <v>2204</v>
      </c>
      <c r="J655" s="7" t="s">
        <v>14</v>
      </c>
      <c r="K655" s="7"/>
      <c r="L655" s="21" t="s">
        <v>2489</v>
      </c>
    </row>
    <row r="656" spans="1:12">
      <c r="A656" s="4">
        <v>35</v>
      </c>
      <c r="B656" s="4" t="s">
        <v>2315</v>
      </c>
      <c r="C656" s="4" t="s">
        <v>270</v>
      </c>
      <c r="D656" s="4" t="s">
        <v>12</v>
      </c>
      <c r="E656" s="5" t="str">
        <f>IF(D656="","",VLOOKUP(D656,[1]親子ジャンルリスト!$A$2:$B$27,2,0))</f>
        <v>1_01</v>
      </c>
      <c r="F656" s="5" t="s">
        <v>2316</v>
      </c>
      <c r="G656" s="4" t="s">
        <v>2317</v>
      </c>
      <c r="H656" s="4" t="s">
        <v>2318</v>
      </c>
      <c r="I656" s="4" t="s">
        <v>2204</v>
      </c>
      <c r="J656" s="7" t="s">
        <v>14</v>
      </c>
      <c r="K656" s="9" t="s">
        <v>2319</v>
      </c>
      <c r="L656" s="21" t="s">
        <v>2478</v>
      </c>
    </row>
    <row r="657" spans="1:12">
      <c r="A657" s="4">
        <v>36</v>
      </c>
      <c r="B657" s="4" t="s">
        <v>2320</v>
      </c>
      <c r="C657" s="4" t="s">
        <v>98</v>
      </c>
      <c r="D657" s="4" t="s">
        <v>99</v>
      </c>
      <c r="E657" s="5" t="str">
        <f>IF(D657="","",VLOOKUP(D657,[1]親子ジャンルリスト!$A$2:$B$27,2,0))</f>
        <v>2_14</v>
      </c>
      <c r="F657" s="5" t="str">
        <f>IF((LEFT(G657,2))="","",VLOOKUP(LEFT(G657,2),[1]郵便番号!$A$2:$B$48,2,0))</f>
        <v>135-0041</v>
      </c>
      <c r="G657" s="4" t="s">
        <v>2321</v>
      </c>
      <c r="H657" s="4" t="s">
        <v>2322</v>
      </c>
      <c r="I657" s="4" t="s">
        <v>2204</v>
      </c>
      <c r="J657" s="7" t="s">
        <v>14</v>
      </c>
      <c r="K657" s="7"/>
      <c r="L657" s="21" t="s">
        <v>2483</v>
      </c>
    </row>
    <row r="658" spans="1:12">
      <c r="A658" s="4">
        <v>37</v>
      </c>
      <c r="B658" s="4" t="s">
        <v>2621</v>
      </c>
      <c r="C658" s="4" t="s">
        <v>2622</v>
      </c>
      <c r="D658" s="4" t="s">
        <v>12</v>
      </c>
      <c r="E658" s="5" t="str">
        <f>IF(D658="","",VLOOKUP(D658,[1]親子ジャンルリスト!$A$2:$B$27,2,0))</f>
        <v>1_01</v>
      </c>
      <c r="F658" s="5" t="s">
        <v>2325</v>
      </c>
      <c r="G658" s="4" t="s">
        <v>2623</v>
      </c>
      <c r="H658" s="4" t="s">
        <v>2624</v>
      </c>
      <c r="I658" s="4" t="s">
        <v>2204</v>
      </c>
      <c r="J658" s="7" t="s">
        <v>14</v>
      </c>
      <c r="K658" s="13" t="s">
        <v>2625</v>
      </c>
      <c r="L658" s="21" t="s">
        <v>2478</v>
      </c>
    </row>
    <row r="659" spans="1:12">
      <c r="A659" s="4">
        <v>38</v>
      </c>
      <c r="B659" s="4" t="s">
        <v>2323</v>
      </c>
      <c r="C659" s="4" t="s">
        <v>2324</v>
      </c>
      <c r="D659" s="4" t="s">
        <v>12</v>
      </c>
      <c r="E659" s="5" t="str">
        <f>IF(D659="","",VLOOKUP(D659,[1]親子ジャンルリスト!$A$2:$B$27,2,0))</f>
        <v>1_01</v>
      </c>
      <c r="F659" s="5" t="s">
        <v>2325</v>
      </c>
      <c r="G659" s="4" t="s">
        <v>2326</v>
      </c>
      <c r="H659" s="4" t="s">
        <v>2327</v>
      </c>
      <c r="I659" s="4" t="s">
        <v>2204</v>
      </c>
      <c r="J659" s="7" t="s">
        <v>14</v>
      </c>
      <c r="K659" s="7"/>
      <c r="L659" s="21" t="s">
        <v>2478</v>
      </c>
    </row>
    <row r="660" spans="1:12">
      <c r="A660" s="4">
        <v>39</v>
      </c>
      <c r="B660" s="4" t="s">
        <v>2328</v>
      </c>
      <c r="C660" s="4" t="s">
        <v>2329</v>
      </c>
      <c r="D660" s="4" t="s">
        <v>563</v>
      </c>
      <c r="E660" s="5" t="str">
        <f>IF(D660="","",VLOOKUP(D660,[1]親子ジャンルリスト!$A$2:$B$27,2,0))</f>
        <v>3_07</v>
      </c>
      <c r="F660" s="5" t="str">
        <f>IF((LEFT(G660,2))="","",VLOOKUP(LEFT(G660,2),[1]郵便番号!$A$2:$B$48,2,0))</f>
        <v>135-0045</v>
      </c>
      <c r="G660" s="4" t="s">
        <v>2330</v>
      </c>
      <c r="H660" s="4" t="s">
        <v>2331</v>
      </c>
      <c r="I660" s="4" t="s">
        <v>2204</v>
      </c>
      <c r="J660" s="7" t="s">
        <v>14</v>
      </c>
      <c r="K660" s="9" t="s">
        <v>2332</v>
      </c>
      <c r="L660" s="21" t="s">
        <v>2489</v>
      </c>
    </row>
    <row r="661" spans="1:12">
      <c r="A661" s="4">
        <v>1</v>
      </c>
      <c r="B661" s="4" t="str">
        <f t="array" ref="B661:C661">[2]!'!全て!R36C41:R36C42'</f>
        <v>ハッピーサイクル 江東亀戸店</v>
      </c>
      <c r="C661" s="5" t="str">
        <v>電動アシスト自転車専門店</v>
      </c>
      <c r="D661" s="4" t="s">
        <v>99</v>
      </c>
      <c r="E661" s="5" t="str">
        <f>IF(D661="","",VLOOKUP(D661,[1]親子ジャンルリスト!$A$2:$B$27,2,0))</f>
        <v>2_14</v>
      </c>
      <c r="F661" s="5" t="str">
        <f>IF((LEFT(G661,2))="","",VLOOKUP(LEFT(G661,2),[1]郵便番号!$A$2:$B$48,2,0))</f>
        <v>136-0071</v>
      </c>
      <c r="G661" s="4" t="str">
        <f t="array" ref="G661:H661">[2]!'!全て!R36C43:R36C44'</f>
        <v>亀戸2-16-5</v>
      </c>
      <c r="H661" s="4" t="str">
        <v>5858-8672</v>
      </c>
      <c r="I661" s="4" t="s">
        <v>2333</v>
      </c>
      <c r="J661" s="7" t="s">
        <v>1249</v>
      </c>
      <c r="K661" s="7" t="s">
        <v>2334</v>
      </c>
      <c r="L661" s="21" t="s">
        <v>2483</v>
      </c>
    </row>
    <row r="662" spans="1:12">
      <c r="A662" s="4">
        <v>2</v>
      </c>
      <c r="B662" s="4" t="s">
        <v>2335</v>
      </c>
      <c r="C662" s="4" t="s">
        <v>1697</v>
      </c>
      <c r="D662" s="4" t="s">
        <v>37</v>
      </c>
      <c r="E662" s="5" t="str">
        <f>IF(D662="","",VLOOKUP(D662,[1]親子ジャンルリスト!$A$2:$B$27,2,0))</f>
        <v>1_03</v>
      </c>
      <c r="F662" s="5" t="str">
        <f>IF((LEFT(G662,2))="","",VLOOKUP(LEFT(G662,2),[1]郵便番号!$A$2:$B$48,2,0))</f>
        <v>136-0071</v>
      </c>
      <c r="G662" s="4" t="s">
        <v>2336</v>
      </c>
      <c r="H662" s="4" t="s">
        <v>2337</v>
      </c>
      <c r="I662" s="4" t="s">
        <v>2333</v>
      </c>
      <c r="J662" s="7" t="s">
        <v>1249</v>
      </c>
      <c r="K662" s="7"/>
      <c r="L662" s="21" t="s">
        <v>2478</v>
      </c>
    </row>
    <row r="663" spans="1:12">
      <c r="A663" s="4">
        <v>3</v>
      </c>
      <c r="B663" s="4" t="s">
        <v>2338</v>
      </c>
      <c r="C663" s="5" t="s">
        <v>44</v>
      </c>
      <c r="D663" s="4" t="s">
        <v>45</v>
      </c>
      <c r="E663" s="5" t="str">
        <f>IF(D663="","",VLOOKUP(D663,[1]親子ジャンルリスト!$A$2:$B$27,2,0))</f>
        <v>2_01</v>
      </c>
      <c r="F663" s="5" t="str">
        <f>IF((LEFT(G663,2))="","",VLOOKUP(LEFT(G663,2),[1]郵便番号!$A$2:$B$48,2,0))</f>
        <v>136-0071</v>
      </c>
      <c r="G663" s="4" t="s">
        <v>2339</v>
      </c>
      <c r="H663" s="4" t="s">
        <v>2340</v>
      </c>
      <c r="I663" s="4" t="s">
        <v>2333</v>
      </c>
      <c r="J663" s="7" t="s">
        <v>1249</v>
      </c>
      <c r="K663" s="7"/>
      <c r="L663" s="21" t="s">
        <v>2483</v>
      </c>
    </row>
    <row r="664" spans="1:12">
      <c r="A664" s="4">
        <v>4</v>
      </c>
      <c r="B664" s="4" t="s">
        <v>2341</v>
      </c>
      <c r="C664" s="4" t="s">
        <v>1535</v>
      </c>
      <c r="D664" s="4" t="s">
        <v>378</v>
      </c>
      <c r="E664" s="5" t="str">
        <f>IF(D664="","",VLOOKUP(D664,[1]親子ジャンルリスト!$A$2:$B$27,2,0))</f>
        <v>3_02</v>
      </c>
      <c r="F664" s="5" t="str">
        <f>IF((LEFT(G664,2))="","",VLOOKUP(LEFT(G664,2),[1]郵便番号!$A$2:$B$48,2,0))</f>
        <v>136-0071</v>
      </c>
      <c r="G664" s="4" t="s">
        <v>2342</v>
      </c>
      <c r="H664" s="4" t="s">
        <v>2343</v>
      </c>
      <c r="I664" s="4" t="s">
        <v>2333</v>
      </c>
      <c r="J664" s="7" t="s">
        <v>1249</v>
      </c>
      <c r="K664" s="7"/>
      <c r="L664" s="21" t="s">
        <v>2489</v>
      </c>
    </row>
    <row r="665" spans="1:12">
      <c r="A665" s="4">
        <v>5</v>
      </c>
      <c r="B665" s="4" t="s">
        <v>2344</v>
      </c>
      <c r="C665" s="4" t="s">
        <v>255</v>
      </c>
      <c r="D665" s="4" t="s">
        <v>12</v>
      </c>
      <c r="E665" s="5" t="str">
        <f>IF(D665="","",VLOOKUP(D665,[1]親子ジャンルリスト!$A$2:$B$27,2,0))</f>
        <v>1_01</v>
      </c>
      <c r="F665" s="5" t="str">
        <f>IF((LEFT(G665,2))="","",VLOOKUP(LEFT(G665,2),[1]郵便番号!$A$2:$B$48,2,0))</f>
        <v>136-0072</v>
      </c>
      <c r="G665" s="4" t="s">
        <v>2345</v>
      </c>
      <c r="H665" s="4" t="s">
        <v>2346</v>
      </c>
      <c r="I665" s="4" t="s">
        <v>2333</v>
      </c>
      <c r="J665" s="7" t="s">
        <v>1249</v>
      </c>
      <c r="K665" s="7"/>
      <c r="L665" s="21" t="s">
        <v>2478</v>
      </c>
    </row>
    <row r="666" spans="1:12">
      <c r="A666" s="4">
        <v>6</v>
      </c>
      <c r="B666" s="4" t="s">
        <v>2347</v>
      </c>
      <c r="C666" s="4" t="s">
        <v>1535</v>
      </c>
      <c r="D666" s="4" t="s">
        <v>378</v>
      </c>
      <c r="E666" s="5" t="str">
        <f>IF(D666="","",VLOOKUP(D666,[1]親子ジャンルリスト!$A$2:$B$27,2,0))</f>
        <v>3_02</v>
      </c>
      <c r="F666" s="5" t="str">
        <f>IF((LEFT(G666,2))="","",VLOOKUP(LEFT(G666,2),[1]郵便番号!$A$2:$B$48,2,0))</f>
        <v>136-0072</v>
      </c>
      <c r="G666" s="4" t="s">
        <v>2348</v>
      </c>
      <c r="H666" s="4" t="s">
        <v>2349</v>
      </c>
      <c r="I666" s="4" t="s">
        <v>2333</v>
      </c>
      <c r="J666" s="7" t="s">
        <v>1249</v>
      </c>
      <c r="K666" s="7"/>
      <c r="L666" s="21" t="s">
        <v>2489</v>
      </c>
    </row>
    <row r="667" spans="1:12">
      <c r="A667" s="4">
        <v>7</v>
      </c>
      <c r="B667" s="4" t="s">
        <v>2350</v>
      </c>
      <c r="C667" s="4" t="s">
        <v>1535</v>
      </c>
      <c r="D667" s="4" t="s">
        <v>378</v>
      </c>
      <c r="E667" s="5" t="str">
        <f>IF(D667="","",VLOOKUP(D667,[1]親子ジャンルリスト!$A$2:$B$27,2,0))</f>
        <v>3_02</v>
      </c>
      <c r="F667" s="5" t="str">
        <f>IF((LEFT(G667,2))="","",VLOOKUP(LEFT(G667,2),[1]郵便番号!$A$2:$B$48,2,0))</f>
        <v>136-0072</v>
      </c>
      <c r="G667" s="4" t="s">
        <v>2351</v>
      </c>
      <c r="H667" s="4" t="s">
        <v>2352</v>
      </c>
      <c r="I667" s="4" t="s">
        <v>2333</v>
      </c>
      <c r="J667" s="7" t="s">
        <v>1249</v>
      </c>
      <c r="K667" s="7"/>
      <c r="L667" s="21" t="s">
        <v>2489</v>
      </c>
    </row>
    <row r="668" spans="1:12">
      <c r="A668" s="4">
        <v>8</v>
      </c>
      <c r="B668" s="4" t="s">
        <v>2353</v>
      </c>
      <c r="C668" s="5" t="s">
        <v>212</v>
      </c>
      <c r="D668" s="4" t="s">
        <v>155</v>
      </c>
      <c r="E668" s="5" t="str">
        <f>IF(D668="","",VLOOKUP(D668,[1]親子ジャンルリスト!$A$2:$B$27,2,0))</f>
        <v>2_03</v>
      </c>
      <c r="F668" s="5" t="str">
        <f>IF((LEFT(G668,2))="","",VLOOKUP(LEFT(G668,2),[1]郵便番号!$A$2:$B$48,2,0))</f>
        <v>136-0072</v>
      </c>
      <c r="G668" s="4" t="s">
        <v>2354</v>
      </c>
      <c r="H668" s="4" t="s">
        <v>2355</v>
      </c>
      <c r="I668" s="4" t="s">
        <v>2333</v>
      </c>
      <c r="J668" s="7" t="s">
        <v>1249</v>
      </c>
      <c r="K668" s="7"/>
      <c r="L668" s="21" t="s">
        <v>2483</v>
      </c>
    </row>
    <row r="669" spans="1:12">
      <c r="A669" s="4">
        <v>9</v>
      </c>
      <c r="B669" s="4" t="s">
        <v>2356</v>
      </c>
      <c r="C669" s="4" t="s">
        <v>98</v>
      </c>
      <c r="D669" s="4" t="s">
        <v>99</v>
      </c>
      <c r="E669" s="5" t="str">
        <f>IF(D669="","",VLOOKUP(D669,[1]親子ジャンルリスト!$A$2:$B$27,2,0))</f>
        <v>2_14</v>
      </c>
      <c r="F669" s="5" t="str">
        <f>IF((LEFT(G669,2))="","",VLOOKUP(LEFT(G669,2),[1]郵便番号!$A$2:$B$48,2,0))</f>
        <v>136-0072</v>
      </c>
      <c r="G669" s="4" t="s">
        <v>2357</v>
      </c>
      <c r="H669" s="4" t="s">
        <v>2358</v>
      </c>
      <c r="I669" s="4" t="s">
        <v>2333</v>
      </c>
      <c r="J669" s="7" t="s">
        <v>1249</v>
      </c>
      <c r="K669" s="7"/>
      <c r="L669" s="21" t="s">
        <v>2483</v>
      </c>
    </row>
    <row r="670" spans="1:12">
      <c r="A670" s="4">
        <v>10</v>
      </c>
      <c r="B670" s="4" t="s">
        <v>2359</v>
      </c>
      <c r="C670" s="4" t="s">
        <v>2360</v>
      </c>
      <c r="D670" s="4" t="s">
        <v>81</v>
      </c>
      <c r="E670" s="5" t="str">
        <f>IF(D670="","",VLOOKUP(D670,[1]親子ジャンルリスト!$A$2:$B$27,2,0))</f>
        <v>2_11</v>
      </c>
      <c r="F670" s="5" t="str">
        <f>IF((LEFT(G670,2))="","",VLOOKUP(LEFT(G670,2),[1]郵便番号!$A$2:$B$48,2,0))</f>
        <v>136-0072</v>
      </c>
      <c r="G670" s="4" t="s">
        <v>2361</v>
      </c>
      <c r="H670" s="4" t="s">
        <v>2362</v>
      </c>
      <c r="I670" s="4" t="s">
        <v>2333</v>
      </c>
      <c r="J670" s="7" t="s">
        <v>1249</v>
      </c>
      <c r="K670" s="7"/>
      <c r="L670" s="21" t="s">
        <v>2483</v>
      </c>
    </row>
    <row r="671" spans="1:12">
      <c r="A671" s="4">
        <v>11</v>
      </c>
      <c r="B671" s="4" t="s">
        <v>2363</v>
      </c>
      <c r="C671" s="4" t="s">
        <v>1257</v>
      </c>
      <c r="D671" s="4" t="s">
        <v>12</v>
      </c>
      <c r="E671" s="5" t="str">
        <f>IF(D671="","",VLOOKUP(D671,[1]親子ジャンルリスト!$A$2:$B$27,2,0))</f>
        <v>1_01</v>
      </c>
      <c r="F671" s="5" t="str">
        <f>IF((LEFT(G671,2))="","",VLOOKUP(LEFT(G671,2),[1]郵便番号!$A$2:$B$48,2,0))</f>
        <v>136-0072</v>
      </c>
      <c r="G671" s="4" t="s">
        <v>2364</v>
      </c>
      <c r="H671" s="4" t="s">
        <v>2365</v>
      </c>
      <c r="I671" s="4" t="s">
        <v>2333</v>
      </c>
      <c r="J671" s="7" t="s">
        <v>1249</v>
      </c>
      <c r="K671" s="7"/>
      <c r="L671" s="21" t="s">
        <v>2478</v>
      </c>
    </row>
    <row r="672" spans="1:12">
      <c r="A672" s="4">
        <v>12</v>
      </c>
      <c r="B672" s="4" t="s">
        <v>2366</v>
      </c>
      <c r="C672" s="5" t="s">
        <v>212</v>
      </c>
      <c r="D672" s="4" t="s">
        <v>155</v>
      </c>
      <c r="E672" s="5" t="str">
        <f>IF(D672="","",VLOOKUP(D672,[1]親子ジャンルリスト!$A$2:$B$27,2,0))</f>
        <v>2_03</v>
      </c>
      <c r="F672" s="5" t="str">
        <f>IF((LEFT(G672,2))="","",VLOOKUP(LEFT(G672,2),[1]郵便番号!$A$2:$B$48,2,0))</f>
        <v>136-0072</v>
      </c>
      <c r="G672" s="4" t="s">
        <v>2367</v>
      </c>
      <c r="H672" s="4" t="s">
        <v>2368</v>
      </c>
      <c r="I672" s="4" t="s">
        <v>2333</v>
      </c>
      <c r="J672" s="7" t="s">
        <v>1249</v>
      </c>
      <c r="K672" s="7"/>
      <c r="L672" s="21" t="s">
        <v>2483</v>
      </c>
    </row>
    <row r="673" spans="1:12">
      <c r="A673" s="4">
        <v>13</v>
      </c>
      <c r="B673" s="4" t="s">
        <v>2369</v>
      </c>
      <c r="C673" s="4" t="s">
        <v>1535</v>
      </c>
      <c r="D673" s="4" t="s">
        <v>378</v>
      </c>
      <c r="E673" s="5" t="str">
        <f>IF(D673="","",VLOOKUP(D673,[1]親子ジャンルリスト!$A$2:$B$27,2,0))</f>
        <v>3_02</v>
      </c>
      <c r="F673" s="5" t="str">
        <f>IF((LEFT(G673,2))="","",VLOOKUP(LEFT(G673,2),[1]郵便番号!$A$2:$B$48,2,0))</f>
        <v>136-0072</v>
      </c>
      <c r="G673" s="4" t="s">
        <v>2370</v>
      </c>
      <c r="H673" s="4" t="s">
        <v>2371</v>
      </c>
      <c r="I673" s="4" t="s">
        <v>2333</v>
      </c>
      <c r="J673" s="7" t="s">
        <v>1249</v>
      </c>
      <c r="K673" s="7"/>
      <c r="L673" s="21" t="s">
        <v>2489</v>
      </c>
    </row>
    <row r="674" spans="1:12">
      <c r="A674" s="4">
        <v>14</v>
      </c>
      <c r="B674" s="4" t="s">
        <v>2372</v>
      </c>
      <c r="C674" s="4" t="s">
        <v>1910</v>
      </c>
      <c r="D674" s="12" t="s">
        <v>45</v>
      </c>
      <c r="E674" s="5" t="str">
        <f>IF(D674="","",VLOOKUP(D674,[1]親子ジャンルリスト!$A$2:$B$27,2,0))</f>
        <v>2_01</v>
      </c>
      <c r="F674" s="5" t="str">
        <f>IF((LEFT(G674,2))="","",VLOOKUP(LEFT(G674,2),[1]郵便番号!$A$2:$B$48,2,0))</f>
        <v>136-0072</v>
      </c>
      <c r="G674" s="4" t="s">
        <v>2373</v>
      </c>
      <c r="H674" s="4" t="s">
        <v>2374</v>
      </c>
      <c r="I674" s="4" t="s">
        <v>2333</v>
      </c>
      <c r="J674" s="7" t="s">
        <v>1249</v>
      </c>
      <c r="K674" s="7"/>
      <c r="L674" s="21" t="s">
        <v>2483</v>
      </c>
    </row>
    <row r="675" spans="1:12">
      <c r="A675" s="4">
        <v>15</v>
      </c>
      <c r="B675" s="4" t="s">
        <v>2375</v>
      </c>
      <c r="C675" s="4" t="s">
        <v>451</v>
      </c>
      <c r="D675" s="4" t="s">
        <v>50</v>
      </c>
      <c r="E675" s="5" t="str">
        <f>IF(D675="","",VLOOKUP(D675,[1]親子ジャンルリスト!$A$2:$B$27,2,0))</f>
        <v>2_02</v>
      </c>
      <c r="F675" s="5" t="str">
        <f>IF((LEFT(G675,2))="","",VLOOKUP(LEFT(G675,2),[1]郵便番号!$A$2:$B$48,2,0))</f>
        <v>136-0072</v>
      </c>
      <c r="G675" s="4" t="s">
        <v>2376</v>
      </c>
      <c r="H675" s="4" t="s">
        <v>2377</v>
      </c>
      <c r="I675" s="4" t="s">
        <v>2333</v>
      </c>
      <c r="J675" s="7" t="s">
        <v>1249</v>
      </c>
      <c r="K675" s="7"/>
      <c r="L675" s="21" t="s">
        <v>2483</v>
      </c>
    </row>
    <row r="676" spans="1:12">
      <c r="A676" s="4">
        <v>16</v>
      </c>
      <c r="B676" s="4" t="s">
        <v>2378</v>
      </c>
      <c r="C676" s="4" t="s">
        <v>1088</v>
      </c>
      <c r="D676" s="4" t="s">
        <v>116</v>
      </c>
      <c r="E676" s="5" t="str">
        <f>IF(D676="","",VLOOKUP(D676,[1]親子ジャンルリスト!$A$2:$B$27,2,0))</f>
        <v>3_01</v>
      </c>
      <c r="F676" s="5" t="str">
        <f>IF((LEFT(G676,2))="","",VLOOKUP(LEFT(G676,2),[1]郵便番号!$A$2:$B$48,2,0))</f>
        <v>136-0072</v>
      </c>
      <c r="G676" s="4" t="s">
        <v>2379</v>
      </c>
      <c r="H676" s="17" t="s">
        <v>2380</v>
      </c>
      <c r="I676" s="4" t="s">
        <v>2333</v>
      </c>
      <c r="J676" s="7" t="s">
        <v>1249</v>
      </c>
      <c r="K676" s="7"/>
      <c r="L676" s="21" t="s">
        <v>2489</v>
      </c>
    </row>
    <row r="677" spans="1:12">
      <c r="A677" s="4">
        <v>17</v>
      </c>
      <c r="B677" s="4" t="s">
        <v>2381</v>
      </c>
      <c r="C677" s="4" t="s">
        <v>2382</v>
      </c>
      <c r="D677" s="4" t="s">
        <v>181</v>
      </c>
      <c r="E677" s="5" t="str">
        <f>IF(D677="","",VLOOKUP(D677,[1]親子ジャンルリスト!$A$2:$B$27,2,0))</f>
        <v>2_10</v>
      </c>
      <c r="F677" s="5" t="str">
        <f>IF((LEFT(G677,2))="","",VLOOKUP(LEFT(G677,2),[1]郵便番号!$A$2:$B$48,2,0))</f>
        <v>136-0073</v>
      </c>
      <c r="G677" s="4" t="s">
        <v>2383</v>
      </c>
      <c r="H677" s="4" t="s">
        <v>2384</v>
      </c>
      <c r="I677" s="4" t="s">
        <v>2333</v>
      </c>
      <c r="J677" s="7" t="s">
        <v>1249</v>
      </c>
      <c r="K677" s="7"/>
      <c r="L677" s="21" t="s">
        <v>2483</v>
      </c>
    </row>
    <row r="678" spans="1:12">
      <c r="A678" s="4">
        <v>18</v>
      </c>
      <c r="B678" s="4" t="s">
        <v>2385</v>
      </c>
      <c r="C678" s="4" t="s">
        <v>2209</v>
      </c>
      <c r="D678" s="4" t="s">
        <v>181</v>
      </c>
      <c r="E678" s="5" t="str">
        <f>IF(D678="","",VLOOKUP(D678,[1]親子ジャンルリスト!$A$2:$B$27,2,0))</f>
        <v>2_10</v>
      </c>
      <c r="F678" s="5" t="str">
        <f>IF((LEFT(G678,2))="","",VLOOKUP(LEFT(G678,2),[1]郵便番号!$A$2:$B$48,2,0))</f>
        <v>136-0073</v>
      </c>
      <c r="G678" s="4" t="s">
        <v>2386</v>
      </c>
      <c r="H678" s="4" t="s">
        <v>2387</v>
      </c>
      <c r="I678" s="4" t="s">
        <v>2333</v>
      </c>
      <c r="J678" s="7" t="s">
        <v>1249</v>
      </c>
      <c r="K678" s="7"/>
      <c r="L678" s="21" t="s">
        <v>2483</v>
      </c>
    </row>
    <row r="679" spans="1:12">
      <c r="A679" s="4">
        <v>19</v>
      </c>
      <c r="B679" s="4" t="s">
        <v>2388</v>
      </c>
      <c r="C679" s="4" t="s">
        <v>2389</v>
      </c>
      <c r="D679" s="4" t="s">
        <v>12</v>
      </c>
      <c r="E679" s="5" t="str">
        <f>IF(D679="","",VLOOKUP(D679,[1]親子ジャンルリスト!$A$2:$B$27,2,0))</f>
        <v>1_01</v>
      </c>
      <c r="F679" s="5" t="str">
        <f>IF((LEFT(G679,2))="","",VLOOKUP(LEFT(G679,2),[1]郵便番号!$A$2:$B$48,2,0))</f>
        <v>136-0073</v>
      </c>
      <c r="G679" s="4" t="s">
        <v>2390</v>
      </c>
      <c r="H679" s="4" t="s">
        <v>2391</v>
      </c>
      <c r="I679" s="4" t="s">
        <v>2333</v>
      </c>
      <c r="J679" s="7" t="s">
        <v>1249</v>
      </c>
      <c r="K679" s="7"/>
      <c r="L679" s="21" t="s">
        <v>2478</v>
      </c>
    </row>
    <row r="680" spans="1:12">
      <c r="A680" s="4">
        <v>20</v>
      </c>
      <c r="B680" s="4" t="s">
        <v>2220</v>
      </c>
      <c r="C680" s="4" t="s">
        <v>1535</v>
      </c>
      <c r="D680" s="4" t="s">
        <v>378</v>
      </c>
      <c r="E680" s="5" t="str">
        <f>IF(D680="","",VLOOKUP(D680,[1]親子ジャンルリスト!$A$2:$B$27,2,0))</f>
        <v>3_02</v>
      </c>
      <c r="F680" s="5" t="str">
        <f>IF((LEFT(G680,2))="","",VLOOKUP(LEFT(G680,2),[1]郵便番号!$A$2:$B$48,2,0))</f>
        <v>136-0073</v>
      </c>
      <c r="G680" s="4" t="s">
        <v>2392</v>
      </c>
      <c r="H680" s="4" t="s">
        <v>2393</v>
      </c>
      <c r="I680" s="4" t="s">
        <v>2333</v>
      </c>
      <c r="J680" s="7" t="s">
        <v>1249</v>
      </c>
      <c r="K680" s="7"/>
      <c r="L680" s="21" t="s">
        <v>2489</v>
      </c>
    </row>
    <row r="681" spans="1:12">
      <c r="A681" s="4">
        <v>21</v>
      </c>
      <c r="B681" s="4" t="s">
        <v>2212</v>
      </c>
      <c r="C681" s="4" t="s">
        <v>1535</v>
      </c>
      <c r="D681" s="4" t="s">
        <v>378</v>
      </c>
      <c r="E681" s="5" t="str">
        <f>IF(D681="","",VLOOKUP(D681,[1]親子ジャンルリスト!$A$2:$B$27,2,0))</f>
        <v>3_02</v>
      </c>
      <c r="F681" s="5" t="str">
        <f>IF((LEFT(G681,2))="","",VLOOKUP(LEFT(G681,2),[1]郵便番号!$A$2:$B$48,2,0))</f>
        <v>136-0073</v>
      </c>
      <c r="G681" s="4" t="s">
        <v>2394</v>
      </c>
      <c r="H681" s="4" t="s">
        <v>2395</v>
      </c>
      <c r="I681" s="4" t="s">
        <v>2333</v>
      </c>
      <c r="J681" s="7" t="s">
        <v>1249</v>
      </c>
      <c r="K681" s="7"/>
      <c r="L681" s="21" t="s">
        <v>2489</v>
      </c>
    </row>
    <row r="682" spans="1:12">
      <c r="A682" s="4">
        <v>22</v>
      </c>
      <c r="B682" s="4" t="s">
        <v>2396</v>
      </c>
      <c r="C682" s="5" t="s">
        <v>44</v>
      </c>
      <c r="D682" s="4" t="s">
        <v>45</v>
      </c>
      <c r="E682" s="5" t="str">
        <f>IF(D682="","",VLOOKUP(D682,[1]親子ジャンルリスト!$A$2:$B$27,2,0))</f>
        <v>2_01</v>
      </c>
      <c r="F682" s="5" t="str">
        <f>IF((LEFT(G682,2))="","",VLOOKUP(LEFT(G682,2),[1]郵便番号!$A$2:$B$48,2,0))</f>
        <v>136-0073</v>
      </c>
      <c r="G682" s="4" t="s">
        <v>2397</v>
      </c>
      <c r="H682" s="4" t="s">
        <v>2398</v>
      </c>
      <c r="I682" s="4" t="s">
        <v>2333</v>
      </c>
      <c r="J682" s="7" t="s">
        <v>1249</v>
      </c>
      <c r="K682" s="7"/>
      <c r="L682" s="21" t="s">
        <v>2483</v>
      </c>
    </row>
    <row r="683" spans="1:12">
      <c r="A683" s="4">
        <v>23</v>
      </c>
      <c r="B683" s="4" t="s">
        <v>2399</v>
      </c>
      <c r="C683" s="4" t="s">
        <v>2400</v>
      </c>
      <c r="D683" s="4" t="s">
        <v>658</v>
      </c>
      <c r="E683" s="5" t="str">
        <f>IF(D683="","",VLOOKUP(D683,[1]親子ジャンルリスト!$A$2:$B$27,2,0))</f>
        <v>3_06</v>
      </c>
      <c r="F683" s="5" t="str">
        <f>IF((LEFT(G683,2))="","",VLOOKUP(LEFT(G683,2),[1]郵便番号!$A$2:$B$48,2,0))</f>
        <v>136-0073</v>
      </c>
      <c r="G683" s="4" t="s">
        <v>2401</v>
      </c>
      <c r="H683" s="4" t="s">
        <v>2402</v>
      </c>
      <c r="I683" s="4" t="s">
        <v>2333</v>
      </c>
      <c r="J683" s="7" t="s">
        <v>1249</v>
      </c>
      <c r="K683" s="7"/>
      <c r="L683" s="21" t="s">
        <v>2489</v>
      </c>
    </row>
    <row r="684" spans="1:12">
      <c r="A684" s="4">
        <v>24</v>
      </c>
      <c r="B684" s="4" t="s">
        <v>2403</v>
      </c>
      <c r="C684" s="4" t="s">
        <v>2404</v>
      </c>
      <c r="D684" s="4" t="s">
        <v>99</v>
      </c>
      <c r="E684" s="5" t="str">
        <f>IF(D684="","",VLOOKUP(D684,[1]親子ジャンルリスト!$A$2:$B$27,2,0))</f>
        <v>2_14</v>
      </c>
      <c r="F684" s="5" t="str">
        <f>IF((LEFT(G684,2))="","",VLOOKUP(LEFT(G684,2),[1]郵便番号!$A$2:$B$48,2,0))</f>
        <v>136-0073</v>
      </c>
      <c r="G684" s="4" t="s">
        <v>2405</v>
      </c>
      <c r="H684" s="4" t="s">
        <v>2406</v>
      </c>
      <c r="I684" s="4" t="s">
        <v>2333</v>
      </c>
      <c r="J684" s="7" t="s">
        <v>1249</v>
      </c>
      <c r="K684" s="7"/>
      <c r="L684" s="21" t="s">
        <v>2483</v>
      </c>
    </row>
    <row r="685" spans="1:12">
      <c r="A685" s="4">
        <v>25</v>
      </c>
      <c r="B685" s="4" t="s">
        <v>2407</v>
      </c>
      <c r="C685" s="4" t="s">
        <v>1257</v>
      </c>
      <c r="D685" s="4" t="s">
        <v>12</v>
      </c>
      <c r="E685" s="5" t="str">
        <f>IF(D685="","",VLOOKUP(D685,[1]親子ジャンルリスト!$A$2:$B$27,2,0))</f>
        <v>1_01</v>
      </c>
      <c r="F685" s="5" t="str">
        <f>IF((LEFT(G685,2))="","",VLOOKUP(LEFT(G685,2),[1]郵便番号!$A$2:$B$48,2,0))</f>
        <v>136-0073</v>
      </c>
      <c r="G685" s="4" t="s">
        <v>2408</v>
      </c>
      <c r="H685" s="4" t="s">
        <v>2409</v>
      </c>
      <c r="I685" s="4" t="s">
        <v>2333</v>
      </c>
      <c r="J685" s="7" t="s">
        <v>1249</v>
      </c>
      <c r="K685" s="7"/>
      <c r="L685" s="21" t="s">
        <v>2478</v>
      </c>
    </row>
    <row r="686" spans="1:12">
      <c r="A686" s="4">
        <v>26</v>
      </c>
      <c r="B686" s="4" t="s">
        <v>2410</v>
      </c>
      <c r="C686" s="4" t="s">
        <v>1607</v>
      </c>
      <c r="D686" s="4" t="s">
        <v>99</v>
      </c>
      <c r="E686" s="5" t="str">
        <f>IF(D686="","",VLOOKUP(D686,[1]親子ジャンルリスト!$A$2:$B$27,2,0))</f>
        <v>2_14</v>
      </c>
      <c r="F686" s="5" t="str">
        <f>IF((LEFT(G686,2))="","",VLOOKUP(LEFT(G686,2),[1]郵便番号!$A$2:$B$48,2,0))</f>
        <v>136-0073</v>
      </c>
      <c r="G686" s="4" t="s">
        <v>2411</v>
      </c>
      <c r="H686" s="4" t="s">
        <v>2412</v>
      </c>
      <c r="I686" s="4" t="s">
        <v>2333</v>
      </c>
      <c r="J686" s="7" t="s">
        <v>1249</v>
      </c>
      <c r="K686" s="9" t="s">
        <v>2413</v>
      </c>
      <c r="L686" s="21" t="s">
        <v>2483</v>
      </c>
    </row>
    <row r="687" spans="1:12">
      <c r="A687" s="4">
        <v>27</v>
      </c>
      <c r="B687" s="4" t="s">
        <v>2414</v>
      </c>
      <c r="C687" s="4" t="s">
        <v>2404</v>
      </c>
      <c r="D687" s="4" t="s">
        <v>99</v>
      </c>
      <c r="E687" s="5" t="str">
        <f>IF(D687="","",VLOOKUP(D687,[1]親子ジャンルリスト!$A$2:$B$27,2,0))</f>
        <v>2_14</v>
      </c>
      <c r="F687" s="5" t="s">
        <v>1906</v>
      </c>
      <c r="G687" s="4" t="s">
        <v>2415</v>
      </c>
      <c r="H687" s="4" t="s">
        <v>2416</v>
      </c>
      <c r="I687" s="4" t="s">
        <v>2333</v>
      </c>
      <c r="J687" s="7" t="s">
        <v>1249</v>
      </c>
      <c r="K687" s="7"/>
      <c r="L687" s="21" t="s">
        <v>2483</v>
      </c>
    </row>
    <row r="688" spans="1:12">
      <c r="A688" s="4">
        <v>28</v>
      </c>
      <c r="B688" s="4" t="s">
        <v>2417</v>
      </c>
      <c r="C688" s="4" t="s">
        <v>1535</v>
      </c>
      <c r="D688" s="4" t="s">
        <v>378</v>
      </c>
      <c r="E688" s="5" t="str">
        <f>IF(D688="","",VLOOKUP(D688,[1]親子ジャンルリスト!$A$2:$B$27,2,0))</f>
        <v>3_02</v>
      </c>
      <c r="F688" s="5" t="str">
        <f>IF((LEFT(G688,2))="","",VLOOKUP(LEFT(G688,2),[1]郵便番号!$A$2:$B$48,2,0))</f>
        <v>136-0073</v>
      </c>
      <c r="G688" s="4" t="s">
        <v>2418</v>
      </c>
      <c r="H688" s="4" t="s">
        <v>2419</v>
      </c>
      <c r="I688" s="4" t="s">
        <v>2333</v>
      </c>
      <c r="J688" s="7" t="s">
        <v>1249</v>
      </c>
      <c r="K688" s="7"/>
      <c r="L688" s="21" t="s">
        <v>2489</v>
      </c>
    </row>
    <row r="689" spans="1:12">
      <c r="A689" s="4">
        <v>29</v>
      </c>
      <c r="B689" s="4" t="s">
        <v>2626</v>
      </c>
      <c r="C689" s="4" t="s">
        <v>424</v>
      </c>
      <c r="D689" s="4" t="s">
        <v>12</v>
      </c>
      <c r="E689" s="5" t="str">
        <f>IF(D689="","",VLOOKUP(D689,[1]親子ジャンルリスト!$A$2:$B$27,2,0))</f>
        <v>1_01</v>
      </c>
      <c r="F689" s="5" t="str">
        <f>IF((LEFT(G689,2))="","",VLOOKUP(LEFT(G689,2),[1]郵便番号!$A$2:$B$48,2,0))</f>
        <v>136-0073</v>
      </c>
      <c r="G689" s="4" t="s">
        <v>2627</v>
      </c>
      <c r="H689" s="4" t="s">
        <v>2628</v>
      </c>
      <c r="I689" s="4" t="s">
        <v>2333</v>
      </c>
      <c r="J689" s="7" t="s">
        <v>1249</v>
      </c>
      <c r="K689" s="13" t="s">
        <v>2629</v>
      </c>
      <c r="L689" s="21" t="s">
        <v>2478</v>
      </c>
    </row>
    <row r="690" spans="1:12">
      <c r="A690" s="4">
        <v>30</v>
      </c>
      <c r="B690" s="4" t="s">
        <v>2420</v>
      </c>
      <c r="C690" s="4" t="s">
        <v>1535</v>
      </c>
      <c r="D690" s="4" t="s">
        <v>378</v>
      </c>
      <c r="E690" s="5" t="str">
        <f>IF(D690="","",VLOOKUP(D690,[1]親子ジャンルリスト!$A$2:$B$27,2,0))</f>
        <v>3_02</v>
      </c>
      <c r="F690" s="5" t="str">
        <f>IF((LEFT(G690,2))="","",VLOOKUP(LEFT(G690,2),[1]郵便番号!$A$2:$B$48,2,0))</f>
        <v>136-0074</v>
      </c>
      <c r="G690" s="4" t="s">
        <v>2421</v>
      </c>
      <c r="H690" s="4" t="s">
        <v>2422</v>
      </c>
      <c r="I690" s="4" t="s">
        <v>2333</v>
      </c>
      <c r="J690" s="7" t="s">
        <v>1249</v>
      </c>
      <c r="K690" s="7"/>
      <c r="L690" s="21" t="s">
        <v>2489</v>
      </c>
    </row>
    <row r="691" spans="1:12">
      <c r="A691" s="4">
        <v>31</v>
      </c>
      <c r="B691" s="4" t="s">
        <v>2423</v>
      </c>
      <c r="C691" s="4" t="s">
        <v>1704</v>
      </c>
      <c r="D691" s="4" t="s">
        <v>158</v>
      </c>
      <c r="E691" s="5" t="str">
        <f>IF(D691="","",VLOOKUP(D691,[1]親子ジャンルリスト!$A$2:$B$27,2,0))</f>
        <v>2_06</v>
      </c>
      <c r="F691" s="5" t="str">
        <f>IF((LEFT(G691,2))="","",VLOOKUP(LEFT(G691,2),[1]郵便番号!$A$2:$B$48,2,0))</f>
        <v>136-0074</v>
      </c>
      <c r="G691" s="4" t="s">
        <v>2424</v>
      </c>
      <c r="H691" s="4" t="s">
        <v>2425</v>
      </c>
      <c r="I691" s="4" t="s">
        <v>2333</v>
      </c>
      <c r="J691" s="7" t="s">
        <v>1249</v>
      </c>
      <c r="K691" s="7"/>
      <c r="L691" s="21" t="s">
        <v>2483</v>
      </c>
    </row>
    <row r="692" spans="1:12">
      <c r="A692" s="4">
        <v>32</v>
      </c>
      <c r="B692" s="4" t="s">
        <v>2426</v>
      </c>
      <c r="C692" s="4" t="s">
        <v>521</v>
      </c>
      <c r="D692" s="4" t="s">
        <v>63</v>
      </c>
      <c r="E692" s="5" t="str">
        <f>IF(D692="","",VLOOKUP(D692,[1]親子ジャンルリスト!$A$2:$B$27,2,0))</f>
        <v>2_08</v>
      </c>
      <c r="F692" s="5" t="str">
        <f>IF((LEFT(G692,2))="","",VLOOKUP(LEFT(G692,2),[1]郵便番号!$A$2:$B$48,2,0))</f>
        <v>136-0074</v>
      </c>
      <c r="G692" s="4" t="s">
        <v>2427</v>
      </c>
      <c r="H692" s="4" t="s">
        <v>2428</v>
      </c>
      <c r="I692" s="4" t="s">
        <v>2333</v>
      </c>
      <c r="J692" s="7" t="s">
        <v>1249</v>
      </c>
      <c r="K692" s="7"/>
      <c r="L692" s="21" t="s">
        <v>2483</v>
      </c>
    </row>
    <row r="693" spans="1:12">
      <c r="A693" s="4">
        <v>33</v>
      </c>
      <c r="B693" s="4" t="s">
        <v>2429</v>
      </c>
      <c r="C693" s="4" t="s">
        <v>2224</v>
      </c>
      <c r="D693" s="4" t="s">
        <v>50</v>
      </c>
      <c r="E693" s="5" t="str">
        <f>IF(D693="","",VLOOKUP(D693,[1]親子ジャンルリスト!$A$2:$B$27,2,0))</f>
        <v>2_02</v>
      </c>
      <c r="F693" s="5" t="str">
        <f>IF((LEFT(G693,2))="","",VLOOKUP(LEFT(G693,2),[1]郵便番号!$A$2:$B$48,2,0))</f>
        <v>136-0074</v>
      </c>
      <c r="G693" s="4" t="s">
        <v>2430</v>
      </c>
      <c r="H693" s="4" t="s">
        <v>2431</v>
      </c>
      <c r="I693" s="4" t="s">
        <v>2333</v>
      </c>
      <c r="J693" s="7" t="s">
        <v>1249</v>
      </c>
      <c r="K693" s="7"/>
      <c r="L693" s="21" t="s">
        <v>2483</v>
      </c>
    </row>
    <row r="694" spans="1:12">
      <c r="A694" s="4">
        <v>34</v>
      </c>
      <c r="B694" s="4" t="s">
        <v>2432</v>
      </c>
      <c r="C694" s="4" t="s">
        <v>1535</v>
      </c>
      <c r="D694" s="4" t="s">
        <v>378</v>
      </c>
      <c r="E694" s="5" t="str">
        <f>IF(D694="","",VLOOKUP(D694,[1]親子ジャンルリスト!$A$2:$B$27,2,0))</f>
        <v>3_02</v>
      </c>
      <c r="F694" s="5" t="str">
        <f>IF((LEFT(G694,2))="","",VLOOKUP(LEFT(G694,2),[1]郵便番号!$A$2:$B$48,2,0))</f>
        <v>136-0074</v>
      </c>
      <c r="G694" s="4" t="s">
        <v>2433</v>
      </c>
      <c r="H694" s="4" t="s">
        <v>2434</v>
      </c>
      <c r="I694" s="4" t="s">
        <v>2333</v>
      </c>
      <c r="J694" s="7" t="s">
        <v>1249</v>
      </c>
      <c r="K694" s="7"/>
      <c r="L694" s="21" t="s">
        <v>2489</v>
      </c>
    </row>
    <row r="695" spans="1:12">
      <c r="A695" s="4">
        <v>35</v>
      </c>
      <c r="B695" s="4" t="s">
        <v>2435</v>
      </c>
      <c r="C695" s="4" t="s">
        <v>1535</v>
      </c>
      <c r="D695" s="4" t="s">
        <v>378</v>
      </c>
      <c r="E695" s="5" t="str">
        <f>IF(D695="","",VLOOKUP(D695,[1]親子ジャンルリスト!$A$2:$B$27,2,0))</f>
        <v>3_02</v>
      </c>
      <c r="F695" s="5" t="str">
        <f>IF((LEFT(G695,2))="","",VLOOKUP(LEFT(G695,2),[1]郵便番号!$A$2:$B$48,2,0))</f>
        <v>136-0074</v>
      </c>
      <c r="G695" s="4" t="s">
        <v>2436</v>
      </c>
      <c r="H695" s="4" t="s">
        <v>2437</v>
      </c>
      <c r="I695" s="4" t="s">
        <v>2333</v>
      </c>
      <c r="J695" s="7" t="s">
        <v>1249</v>
      </c>
      <c r="K695" s="7"/>
      <c r="L695" s="21" t="s">
        <v>2489</v>
      </c>
    </row>
    <row r="696" spans="1:12">
      <c r="A696" s="4">
        <v>36</v>
      </c>
      <c r="B696" s="4" t="s">
        <v>2438</v>
      </c>
      <c r="C696" s="4" t="s">
        <v>2439</v>
      </c>
      <c r="D696" s="4" t="s">
        <v>1368</v>
      </c>
      <c r="E696" s="5" t="str">
        <f>IF(D696="","",VLOOKUP(D696,[1]親子ジャンルリスト!$A$2:$B$27,2,0))</f>
        <v>3_05</v>
      </c>
      <c r="F696" s="5" t="str">
        <f>IF((LEFT(G696,2))="","",VLOOKUP(LEFT(G696,2),[1]郵便番号!$A$2:$B$48,2,0))</f>
        <v>136-0076</v>
      </c>
      <c r="G696" s="4" t="s">
        <v>2440</v>
      </c>
      <c r="H696" s="4" t="s">
        <v>2441</v>
      </c>
      <c r="I696" s="4" t="s">
        <v>2333</v>
      </c>
      <c r="J696" s="7" t="s">
        <v>1249</v>
      </c>
      <c r="K696" s="9" t="s">
        <v>2442</v>
      </c>
      <c r="L696" s="21" t="s">
        <v>2489</v>
      </c>
    </row>
    <row r="697" spans="1:12">
      <c r="A697" s="4">
        <v>37</v>
      </c>
      <c r="B697" s="4" t="s">
        <v>2443</v>
      </c>
      <c r="C697" s="4" t="s">
        <v>2209</v>
      </c>
      <c r="D697" s="4" t="s">
        <v>181</v>
      </c>
      <c r="E697" s="5" t="str">
        <f>IF(D697="","",VLOOKUP(D697,[1]親子ジャンルリスト!$A$2:$B$27,2,0))</f>
        <v>2_10</v>
      </c>
      <c r="F697" s="5" t="str">
        <f>IF((LEFT(G697,2))="","",VLOOKUP(LEFT(G697,2),[1]郵便番号!$A$2:$B$48,2,0))</f>
        <v>136-0076</v>
      </c>
      <c r="G697" s="4" t="s">
        <v>2444</v>
      </c>
      <c r="H697" s="4" t="s">
        <v>2445</v>
      </c>
      <c r="I697" s="4" t="s">
        <v>2333</v>
      </c>
      <c r="J697" s="7" t="s">
        <v>1249</v>
      </c>
      <c r="K697" s="7"/>
      <c r="L697" s="21" t="s">
        <v>2483</v>
      </c>
    </row>
    <row r="698" spans="1:12">
      <c r="A698" s="4">
        <v>38</v>
      </c>
      <c r="B698" s="4" t="s">
        <v>2446</v>
      </c>
      <c r="C698" s="4" t="s">
        <v>2447</v>
      </c>
      <c r="D698" s="4" t="s">
        <v>63</v>
      </c>
      <c r="E698" s="5" t="str">
        <f>IF(D698="","",VLOOKUP(D698,[1]親子ジャンルリスト!$A$2:$B$27,2,0))</f>
        <v>2_08</v>
      </c>
      <c r="F698" s="5" t="str">
        <f>IF((LEFT(G698,2))="","",VLOOKUP(LEFT(G698,2),[1]郵便番号!$A$2:$B$48,2,0))</f>
        <v>136-0076</v>
      </c>
      <c r="G698" s="4" t="s">
        <v>2448</v>
      </c>
      <c r="H698" s="4" t="s">
        <v>2449</v>
      </c>
      <c r="I698" s="4" t="s">
        <v>2333</v>
      </c>
      <c r="J698" s="7" t="s">
        <v>1249</v>
      </c>
      <c r="K698" s="7"/>
      <c r="L698" s="21" t="s">
        <v>2483</v>
      </c>
    </row>
    <row r="699" spans="1:12">
      <c r="A699" s="4">
        <v>39</v>
      </c>
      <c r="B699" s="4" t="s">
        <v>2450</v>
      </c>
      <c r="C699" s="4" t="s">
        <v>1380</v>
      </c>
      <c r="D699" s="4" t="s">
        <v>1381</v>
      </c>
      <c r="E699" s="5" t="str">
        <f>IF(D699="","",VLOOKUP(D699,[1]親子ジャンルリスト!$A$2:$B$27,2,0))</f>
        <v>3_03</v>
      </c>
      <c r="F699" s="5" t="str">
        <f>IF((LEFT(G699,2))="","",VLOOKUP(LEFT(G699,2),[1]郵便番号!$A$2:$B$48,2,0))</f>
        <v>136-0076</v>
      </c>
      <c r="G699" s="4" t="s">
        <v>2451</v>
      </c>
      <c r="H699" s="4" t="s">
        <v>2452</v>
      </c>
      <c r="I699" s="4" t="s">
        <v>2333</v>
      </c>
      <c r="J699" s="7" t="s">
        <v>1249</v>
      </c>
      <c r="K699" s="7"/>
      <c r="L699" s="21" t="s">
        <v>2489</v>
      </c>
    </row>
    <row r="700" spans="1:12">
      <c r="A700" s="4">
        <v>1</v>
      </c>
      <c r="B700" s="4" t="s">
        <v>2454</v>
      </c>
      <c r="C700" s="4" t="s">
        <v>1535</v>
      </c>
      <c r="D700" s="4" t="s">
        <v>378</v>
      </c>
      <c r="E700" s="5" t="str">
        <f>IF(D700="","",VLOOKUP(D700,[1]親子ジャンルリスト!$A$2:$B$27,2,0))</f>
        <v>3_02</v>
      </c>
      <c r="F700" s="5" t="str">
        <f>IF((LEFT(G700,2))="","",VLOOKUP(LEFT(G700,2),[1]郵便番号!$A$2:$B$48,2,0))</f>
        <v>135-0051</v>
      </c>
      <c r="G700" s="4" t="s">
        <v>2455</v>
      </c>
      <c r="H700" s="4" t="s">
        <v>2456</v>
      </c>
      <c r="I700" s="4" t="s">
        <v>2453</v>
      </c>
      <c r="J700" s="7" t="s">
        <v>2193</v>
      </c>
      <c r="K700" s="7"/>
      <c r="L700" s="21" t="s">
        <v>2489</v>
      </c>
    </row>
    <row r="701" spans="1:12">
      <c r="A701" s="4">
        <v>2</v>
      </c>
      <c r="B701" s="4" t="s">
        <v>2457</v>
      </c>
      <c r="C701" s="4" t="s">
        <v>1910</v>
      </c>
      <c r="D701" s="4" t="s">
        <v>45</v>
      </c>
      <c r="E701" s="5" t="str">
        <f>IF(D701="","",VLOOKUP(D701,[1]親子ジャンルリスト!$A$2:$B$27,2,0))</f>
        <v>2_01</v>
      </c>
      <c r="F701" s="5" t="str">
        <f>IF((LEFT(G701,2))="","",VLOOKUP(LEFT(G701,2),[1]郵便番号!$A$2:$B$48,2,0))</f>
        <v>135-0051</v>
      </c>
      <c r="G701" s="4" t="s">
        <v>2458</v>
      </c>
      <c r="H701" s="4" t="s">
        <v>2459</v>
      </c>
      <c r="I701" s="4" t="s">
        <v>2453</v>
      </c>
      <c r="J701" s="7" t="s">
        <v>2193</v>
      </c>
      <c r="K701" s="7"/>
      <c r="L701" s="21" t="s">
        <v>2483</v>
      </c>
    </row>
    <row r="702" spans="1:12">
      <c r="A702" s="4">
        <v>3</v>
      </c>
      <c r="B702" s="4" t="s">
        <v>2460</v>
      </c>
      <c r="C702" s="5" t="s">
        <v>103</v>
      </c>
      <c r="D702" s="4" t="s">
        <v>104</v>
      </c>
      <c r="E702" s="5" t="str">
        <f>IF(D702="","",VLOOKUP(D702,[1]親子ジャンルリスト!$A$2:$B$27,2,0))</f>
        <v>2_15</v>
      </c>
      <c r="F702" s="5" t="str">
        <f>IF((LEFT(G702,2))="","",VLOOKUP(LEFT(G702,2),[1]郵便番号!$A$2:$B$48,2,0))</f>
        <v>135-0062</v>
      </c>
      <c r="G702" s="4" t="s">
        <v>2461</v>
      </c>
      <c r="H702" s="4" t="s">
        <v>2462</v>
      </c>
      <c r="I702" s="4" t="s">
        <v>2453</v>
      </c>
      <c r="J702" s="7" t="s">
        <v>2193</v>
      </c>
      <c r="K702" s="7"/>
      <c r="L702" s="21" t="s">
        <v>2483</v>
      </c>
    </row>
    <row r="703" spans="1:12">
      <c r="A703" s="4">
        <v>4</v>
      </c>
      <c r="B703" s="18" t="s">
        <v>2463</v>
      </c>
      <c r="C703" s="19" t="s">
        <v>103</v>
      </c>
      <c r="D703" s="18" t="s">
        <v>104</v>
      </c>
      <c r="E703" s="5" t="str">
        <f>IF(D703="","",VLOOKUP(D703,[1]親子ジャンルリスト!$A$2:$B$27,2,0))</f>
        <v>2_15</v>
      </c>
      <c r="F703" s="5" t="str">
        <f>IF((LEFT(G703,2))="","",VLOOKUP(LEFT(G703,2),[1]郵便番号!$A$2:$B$48,2,0))</f>
        <v>135-0062</v>
      </c>
      <c r="G703" s="18" t="s">
        <v>2464</v>
      </c>
      <c r="H703" s="18" t="s">
        <v>2465</v>
      </c>
      <c r="I703" s="18" t="s">
        <v>2453</v>
      </c>
      <c r="J703" s="7" t="s">
        <v>2193</v>
      </c>
      <c r="K703" s="7"/>
      <c r="L703" s="21" t="s">
        <v>2483</v>
      </c>
    </row>
    <row r="704" spans="1:12">
      <c r="L704" s="21"/>
    </row>
    <row r="705" spans="1:12">
      <c r="L705" s="21"/>
    </row>
    <row r="706" spans="1:12">
      <c r="A706" s="20" t="s">
        <v>2466</v>
      </c>
      <c r="B706" s="11"/>
      <c r="C706" s="11"/>
      <c r="L706" s="21"/>
    </row>
    <row r="707" spans="1:12">
      <c r="A707" s="20" t="s">
        <v>2467</v>
      </c>
      <c r="B707" s="11"/>
      <c r="C707" s="11"/>
    </row>
    <row r="708" spans="1:12">
      <c r="A708" s="20" t="s">
        <v>2468</v>
      </c>
      <c r="B708" s="11"/>
      <c r="C708" s="11"/>
    </row>
    <row r="709" spans="1:12">
      <c r="A709" s="20" t="s">
        <v>2469</v>
      </c>
      <c r="B709" s="11"/>
      <c r="C709" s="11"/>
    </row>
    <row r="710" spans="1:12">
      <c r="A710" s="20" t="s">
        <v>2470</v>
      </c>
      <c r="B710" s="11"/>
      <c r="C710" s="11"/>
    </row>
    <row r="711" spans="1:12">
      <c r="A711" s="20" t="s">
        <v>2471</v>
      </c>
      <c r="B711" s="11"/>
      <c r="C711" s="11"/>
    </row>
    <row r="712" spans="1:12">
      <c r="A712" s="20" t="s">
        <v>2472</v>
      </c>
      <c r="B712" s="11"/>
      <c r="C712" s="11"/>
    </row>
    <row r="713" spans="1:12">
      <c r="A713" s="20"/>
      <c r="B713" s="11"/>
      <c r="C713" s="11"/>
    </row>
    <row r="714" spans="1:12">
      <c r="A714" s="11"/>
      <c r="B714" s="11"/>
      <c r="C714" s="11"/>
    </row>
    <row r="715" spans="1:12">
      <c r="A715" s="20" t="s">
        <v>2473</v>
      </c>
      <c r="B715" s="11"/>
      <c r="C715" s="11"/>
    </row>
    <row r="716" spans="1:12">
      <c r="A716" s="20" t="s">
        <v>2474</v>
      </c>
      <c r="B716" s="11"/>
      <c r="C716" s="11"/>
    </row>
    <row r="717" spans="1:12">
      <c r="A717" s="20" t="s">
        <v>2475</v>
      </c>
      <c r="B717" s="11"/>
      <c r="C717" s="11"/>
    </row>
    <row r="718" spans="1:12">
      <c r="A718" s="20"/>
      <c r="B718" s="11" t="s">
        <v>2476</v>
      </c>
      <c r="C718" s="11"/>
    </row>
    <row r="719" spans="1:12">
      <c r="A719" s="20"/>
      <c r="B719" s="11"/>
      <c r="C719" s="11"/>
    </row>
  </sheetData>
  <phoneticPr fontId="3"/>
  <hyperlinks>
    <hyperlink ref="K223" r:id="rId1" xr:uid="{F5C94FDD-1E49-4723-9A1D-AF968F4AC128}"/>
    <hyperlink ref="K200" r:id="rId2" xr:uid="{672D3F86-B541-401D-929C-40A43E2868DB}"/>
    <hyperlink ref="K377" r:id="rId3" xr:uid="{52DFF186-9A57-4385-837D-83245C982C63}"/>
    <hyperlink ref="K630" r:id="rId4" xr:uid="{4B960A4D-1423-4792-94F7-DCA60733858A}"/>
    <hyperlink ref="K4" r:id="rId5" xr:uid="{34091FB9-AEBF-41CD-B92A-AA1CEB88F4AD}"/>
    <hyperlink ref="K218" r:id="rId6" xr:uid="{E0613D7C-DE8C-4072-9CAB-889F6F1031E2}"/>
    <hyperlink ref="K320" r:id="rId7" xr:uid="{5E8A1AD3-9347-4E0C-8A8D-1352AB2D80BA}"/>
    <hyperlink ref="K299" r:id="rId8" xr:uid="{A5E92AAF-5486-4E02-BBBC-8EDCEFD0877B}"/>
    <hyperlink ref="K244" r:id="rId9" xr:uid="{1A552441-0283-4CF8-95A4-508CCD3D4846}"/>
    <hyperlink ref="K416" r:id="rId10" xr:uid="{430F2F71-BF08-43F9-8556-1E7FEDA65861}"/>
    <hyperlink ref="K512" r:id="rId11" xr:uid="{6AE4E25C-43F3-4F54-9DAD-40C8EA005297}"/>
    <hyperlink ref="K500" r:id="rId12" xr:uid="{CE442E9B-CD50-4030-BBCD-ECC84DAC581E}"/>
    <hyperlink ref="K660" r:id="rId13" xr:uid="{1B530A9A-9F91-4151-A655-9179F324705E}"/>
    <hyperlink ref="K634" r:id="rId14" xr:uid="{00CCA07E-D87F-40A9-A4A8-E6EF9C88EB75}"/>
    <hyperlink ref="K650" r:id="rId15" xr:uid="{6DA6A73B-2D1F-4B3D-8935-D0BD6E4BC719}"/>
    <hyperlink ref="K40" r:id="rId16" xr:uid="{7A6456D2-10A4-49E9-B5AE-6B49FD99734D}"/>
    <hyperlink ref="K51" r:id="rId17" xr:uid="{3E7651DC-C61D-4140-9055-56245330510E}"/>
    <hyperlink ref="K66" r:id="rId18" xr:uid="{23D317DA-2321-41DB-B528-9093FCB71EDD}"/>
    <hyperlink ref="K97" r:id="rId19" xr:uid="{C7E07D3C-DF1E-4653-9E6B-2E2251BDE1EC}"/>
    <hyperlink ref="K98" r:id="rId20" xr:uid="{B503FFFA-807E-4FEC-B1AE-A7CDBF8C03B4}"/>
    <hyperlink ref="K112" r:id="rId21" xr:uid="{2BD82814-9591-47B4-AE8D-165CFDB2AEC7}"/>
    <hyperlink ref="K135" r:id="rId22" xr:uid="{8534BFC4-60A0-4E19-82DD-48A8CCBBA754}"/>
    <hyperlink ref="K413" r:id="rId23" xr:uid="{590354D1-C367-4566-9461-346DEF6E6558}"/>
    <hyperlink ref="K436" r:id="rId24" xr:uid="{D2E5BFDF-07C5-41A4-B3FB-82EDEDD3F3F6}"/>
    <hyperlink ref="K442" r:id="rId25" xr:uid="{33E774A8-4D58-4A84-85A2-71125F9DF658}"/>
    <hyperlink ref="K568" r:id="rId26" xr:uid="{D634E5CA-75E6-4145-A413-3484A470C9B7}"/>
    <hyperlink ref="K571" r:id="rId27" xr:uid="{5ADD5DF3-ABF3-4326-93C9-9C621893C523}"/>
    <hyperlink ref="K653" r:id="rId28" xr:uid="{DFBB470D-F3B6-421D-842E-6B2321A9E9DB}"/>
    <hyperlink ref="K654" r:id="rId29" xr:uid="{93803B15-F5A5-4532-B491-953C1F7EA534}"/>
    <hyperlink ref="K459" r:id="rId30" xr:uid="{C51AB79A-DF74-4AA7-AD22-1DCE7B6B9DBF}"/>
    <hyperlink ref="K646" r:id="rId31" xr:uid="{09C220D3-B648-47CF-A27A-01199E3EC755}"/>
    <hyperlink ref="K46" r:id="rId32" xr:uid="{6B73D012-B042-45EA-A998-A1D60909B37F}"/>
    <hyperlink ref="K214" r:id="rId33" xr:uid="{FA9388D7-1DAE-4CD3-924D-0BEACD587167}"/>
    <hyperlink ref="K166" r:id="rId34" xr:uid="{17E375BD-175A-42A6-9DDE-609447AC975F}"/>
    <hyperlink ref="K162" r:id="rId35" xr:uid="{42FA5A47-4E93-4FD2-8B7D-50D4A8DE3E46}"/>
    <hyperlink ref="K188" r:id="rId36" xr:uid="{C5779483-2157-4BE6-A7CC-575CE59CB229}"/>
    <hyperlink ref="K116" r:id="rId37" xr:uid="{8248CAED-B548-418F-B8EA-F8AA95F80C71}"/>
    <hyperlink ref="K696" r:id="rId38" xr:uid="{5FE1B32B-A82F-45A5-A5BE-34F2FB24D1B3}"/>
    <hyperlink ref="K686" r:id="rId39" display="https://www.seocycle.co.jp/master.php?id=71" xr:uid="{37C8BE9E-3599-4754-B0F9-5C3C78C0F40A}"/>
    <hyperlink ref="K580" r:id="rId40" xr:uid="{D39EF002-3589-411C-BF4E-26A4E1278195}"/>
    <hyperlink ref="K366" r:id="rId41" xr:uid="{9732951E-F28F-4DDB-8F21-20327DF0D767}"/>
    <hyperlink ref="K313" r:id="rId42" xr:uid="{0C150AC9-BF37-4779-A89A-2890929EE777}"/>
    <hyperlink ref="K656" r:id="rId43" xr:uid="{A040736F-4A30-4BA0-B901-8BD7E062D868}"/>
    <hyperlink ref="K286" r:id="rId44" display="https://www.kikoeru.jp" xr:uid="{B21550B8-D4C3-4599-8A89-4C3B7A2021BA}"/>
    <hyperlink ref="K281" r:id="rId45" display="https://sette.bros7.com" xr:uid="{7E28FB1F-1DF1-4DC3-A2C8-145C9AAF67E9}"/>
    <hyperlink ref="K280" r:id="rId46" display="https://www.sashou.jp/" xr:uid="{67BB62AD-54AC-4AF8-BFA4-3728629240A8}"/>
    <hyperlink ref="K334" r:id="rId47" xr:uid="{A903D0C8-6651-4C35-9B63-A3C3A568E9AD}"/>
    <hyperlink ref="K570" r:id="rId48" xr:uid="{E237303C-2907-4C07-A980-5FD84F074E74}"/>
    <hyperlink ref="K323" r:id="rId49" display="https://sette.bros7.com" xr:uid="{C6BC3910-C821-47A5-BCA3-9BD90C49BBDB}"/>
    <hyperlink ref="K541" r:id="rId50" xr:uid="{257BD622-6BB1-4A13-9019-AC754B110A59}"/>
    <hyperlink ref="K101" r:id="rId51" xr:uid="{5705548A-4DFE-4C18-A3AC-149BDD8D566C}"/>
    <hyperlink ref="K642" r:id="rId52" xr:uid="{50DE0EC5-3EE7-4E05-A7B6-B4E1DE90FF9F}"/>
    <hyperlink ref="K447" r:id="rId53" xr:uid="{66C376C6-E777-4352-83A8-F6567F019D54}"/>
    <hyperlink ref="K138" r:id="rId54" xr:uid="{72AEC946-1D79-486E-A8D0-C4F9823BDBE2}"/>
    <hyperlink ref="K658" r:id="rId55" xr:uid="{25A0CA93-0721-4192-80F9-2CF52D709486}"/>
    <hyperlink ref="K689" r:id="rId56" xr:uid="{2DC622BF-25D0-4A3A-8210-196E15F5F233}"/>
    <hyperlink ref="K13" r:id="rId57" xr:uid="{169FF3CE-3372-4065-A452-EB00F580CB2E}"/>
    <hyperlink ref="K643" r:id="rId58" xr:uid="{9EFD72F1-9251-4C72-9D4F-5106F9447B4C}"/>
    <hyperlink ref="K3" r:id="rId59" xr:uid="{1D523579-A832-487F-90B0-23E55EC1B2F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江東区商店街連合会</dc:creator>
  <cp:lastModifiedBy>江東区商店街連合会</cp:lastModifiedBy>
  <dcterms:created xsi:type="dcterms:W3CDTF">2024-03-25T01:16:42Z</dcterms:created>
  <dcterms:modified xsi:type="dcterms:W3CDTF">2024-07-31T01:51:07Z</dcterms:modified>
</cp:coreProperties>
</file>